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2" i="3"/>
  <c r="U188" l="1"/>
  <c r="Y336" l="1"/>
  <c r="Z336" s="1"/>
  <c r="Y335"/>
  <c r="Z335" s="1"/>
  <c r="Y328"/>
  <c r="Z328" s="1"/>
  <c r="Y327"/>
  <c r="Z327" s="1"/>
  <c r="Y320"/>
  <c r="Z320" s="1"/>
  <c r="Y319"/>
  <c r="Z319" s="1"/>
  <c r="Y312"/>
  <c r="Z312" s="1"/>
  <c r="Y311"/>
  <c r="Z311" s="1"/>
  <c r="Y304"/>
  <c r="Z304" s="1"/>
  <c r="Y303"/>
  <c r="Z303" s="1"/>
  <c r="Y296"/>
  <c r="Z296" s="1"/>
  <c r="Y295"/>
  <c r="Z295" s="1"/>
  <c r="Y289"/>
  <c r="Z289" s="1"/>
  <c r="Y288"/>
  <c r="Z288" s="1"/>
  <c r="Y287"/>
  <c r="Z287" s="1"/>
  <c r="Y281"/>
  <c r="Z281" s="1"/>
  <c r="Y280"/>
  <c r="Z280" s="1"/>
  <c r="Y279"/>
  <c r="Z279" s="1"/>
  <c r="Y273"/>
  <c r="Z273" s="1"/>
  <c r="Y272"/>
  <c r="Z272" s="1"/>
  <c r="Y271"/>
  <c r="Z271" s="1"/>
  <c r="Y265"/>
  <c r="Z265" s="1"/>
  <c r="Y264"/>
  <c r="Z264" s="1"/>
  <c r="Y257"/>
  <c r="Z257" s="1"/>
  <c r="Y255"/>
  <c r="Z255" s="1"/>
  <c r="Y251"/>
  <c r="Z251" s="1"/>
  <c r="Y247"/>
  <c r="Z247" s="1"/>
  <c r="Y243"/>
  <c r="Z243" s="1"/>
  <c r="Y239"/>
  <c r="Z239" s="1"/>
  <c r="Y235"/>
  <c r="Z235" s="1"/>
  <c r="Y232"/>
  <c r="Z232" s="1"/>
  <c r="Y231"/>
  <c r="Z231" s="1"/>
  <c r="Y227"/>
  <c r="Z227" s="1"/>
  <c r="Y224"/>
  <c r="Z224" s="1"/>
  <c r="Y223"/>
  <c r="Z223" s="1"/>
  <c r="Y216"/>
  <c r="Z216" s="1"/>
  <c r="Y215"/>
  <c r="Z215" s="1"/>
  <c r="Y208"/>
  <c r="Z208" s="1"/>
  <c r="Y207"/>
  <c r="Z207" s="1"/>
  <c r="Y201"/>
  <c r="Z201" s="1"/>
  <c r="Y200"/>
  <c r="Z200" s="1"/>
  <c r="Y199"/>
  <c r="Z199" s="1"/>
  <c r="Y184"/>
  <c r="Z184" s="1"/>
  <c r="Y183"/>
  <c r="Z183" s="1"/>
  <c r="Y176"/>
  <c r="Z176" s="1"/>
  <c r="Y175"/>
  <c r="Z175" s="1"/>
  <c r="Y169"/>
  <c r="Z169" s="1"/>
  <c r="Y168"/>
  <c r="Z168" s="1"/>
  <c r="Y167"/>
  <c r="Z167" s="1"/>
  <c r="Y161"/>
  <c r="Z161" s="1"/>
  <c r="Y160"/>
  <c r="Z160" s="1"/>
  <c r="Y159"/>
  <c r="Z159" s="1"/>
  <c r="Y153"/>
  <c r="Z153" s="1"/>
  <c r="Y152"/>
  <c r="Z152" s="1"/>
  <c r="Y151"/>
  <c r="Z151" s="1"/>
  <c r="Y145"/>
  <c r="Z145" s="1"/>
  <c r="Y144"/>
  <c r="Z144" s="1"/>
  <c r="Y143"/>
  <c r="Z143" s="1"/>
  <c r="Y137"/>
  <c r="Z137" s="1"/>
  <c r="Y136"/>
  <c r="Z136" s="1"/>
  <c r="Y135"/>
  <c r="Z135" s="1"/>
  <c r="Y131"/>
  <c r="Z131" s="1"/>
  <c r="Y129"/>
  <c r="Z129" s="1"/>
  <c r="Y128"/>
  <c r="Z128" s="1"/>
  <c r="Y122"/>
  <c r="Z122" s="1"/>
  <c r="Y121"/>
  <c r="Z121" s="1"/>
  <c r="Y120"/>
  <c r="Z120" s="1"/>
  <c r="Y114"/>
  <c r="Z114" s="1"/>
  <c r="Y111"/>
  <c r="Z111" s="1"/>
  <c r="Y107"/>
  <c r="Z107" s="1"/>
  <c r="Y105"/>
  <c r="Z105" s="1"/>
  <c r="Y104"/>
  <c r="Z104" s="1"/>
  <c r="Y103"/>
  <c r="Z103" s="1"/>
  <c r="Y98"/>
  <c r="Z98" s="1"/>
  <c r="Y97"/>
  <c r="Z97" s="1"/>
  <c r="Y95"/>
  <c r="Z95" s="1"/>
  <c r="Y91"/>
  <c r="Z91" s="1"/>
  <c r="Y90"/>
  <c r="Z90" s="1"/>
  <c r="Y89"/>
  <c r="Z89" s="1"/>
  <c r="Y87"/>
  <c r="Z87" s="1"/>
  <c r="Y83"/>
  <c r="Z83" s="1"/>
  <c r="Y82"/>
  <c r="Z82" s="1"/>
  <c r="Y81"/>
  <c r="Z81" s="1"/>
  <c r="Y79"/>
  <c r="Z79" s="1"/>
  <c r="Y74"/>
  <c r="Z74" s="1"/>
  <c r="Y71"/>
  <c r="Z71" s="1"/>
  <c r="Y67"/>
  <c r="Z67" s="1"/>
  <c r="Y64"/>
  <c r="Z64" s="1"/>
  <c r="Y63"/>
  <c r="Z63" s="1"/>
  <c r="Y59"/>
  <c r="Z59" s="1"/>
  <c r="Y56"/>
  <c r="Z56" s="1"/>
  <c r="Y55"/>
  <c r="Z55" s="1"/>
  <c r="Y51"/>
  <c r="Z51" s="1"/>
  <c r="Y48"/>
  <c r="Z48" s="1"/>
  <c r="Y47"/>
  <c r="Z47" s="1"/>
  <c r="Y39"/>
  <c r="Z39" s="1"/>
  <c r="Y33"/>
  <c r="Z33" s="1"/>
  <c r="Y31"/>
  <c r="Z31" s="1"/>
  <c r="Y25"/>
  <c r="Z25" s="1"/>
  <c r="Y23"/>
  <c r="Z23" s="1"/>
  <c r="Y17"/>
  <c r="Z17" s="1"/>
  <c r="Y16"/>
  <c r="Z16" s="1"/>
  <c r="Y15"/>
  <c r="Z15" s="1"/>
  <c r="Y9"/>
  <c r="Z9" s="1"/>
  <c r="Y8"/>
  <c r="Z8" s="1"/>
  <c r="Y7"/>
  <c r="Z7" s="1"/>
  <c r="Y10"/>
  <c r="Z10" s="1"/>
  <c r="Y11"/>
  <c r="Z11" s="1"/>
  <c r="Y12"/>
  <c r="Z12" s="1"/>
  <c r="Y13"/>
  <c r="Z13" s="1"/>
  <c r="Y14"/>
  <c r="Z14" s="1"/>
  <c r="Y18"/>
  <c r="Z18" s="1"/>
  <c r="Y19"/>
  <c r="Z19" s="1"/>
  <c r="Y20"/>
  <c r="Z20" s="1"/>
  <c r="Y21"/>
  <c r="Z21" s="1"/>
  <c r="Y22"/>
  <c r="Z22" s="1"/>
  <c r="Y26"/>
  <c r="Z26" s="1"/>
  <c r="Y27"/>
  <c r="Z27" s="1"/>
  <c r="Y28"/>
  <c r="Z28" s="1"/>
  <c r="Y29"/>
  <c r="Z29" s="1"/>
  <c r="Y30"/>
  <c r="Z30" s="1"/>
  <c r="Y34"/>
  <c r="Z34" s="1"/>
  <c r="Y35"/>
  <c r="Z35" s="1"/>
  <c r="Y36"/>
  <c r="Z36" s="1"/>
  <c r="Y37"/>
  <c r="Z37" s="1"/>
  <c r="Y38"/>
  <c r="Z38" s="1"/>
  <c r="Y41"/>
  <c r="Z41" s="1"/>
  <c r="Y42"/>
  <c r="Z42" s="1"/>
  <c r="Y43"/>
  <c r="Z43" s="1"/>
  <c r="Y44"/>
  <c r="Z44" s="1"/>
  <c r="Y45"/>
  <c r="Z45" s="1"/>
  <c r="Y46"/>
  <c r="Z46" s="1"/>
  <c r="Y50"/>
  <c r="Z50" s="1"/>
  <c r="Y52"/>
  <c r="Z52" s="1"/>
  <c r="Y53"/>
  <c r="Z53" s="1"/>
  <c r="Y54"/>
  <c r="Z54" s="1"/>
  <c r="Y57"/>
  <c r="Z57" s="1"/>
  <c r="Y58"/>
  <c r="Z58" s="1"/>
  <c r="Y60"/>
  <c r="Z60" s="1"/>
  <c r="Y62"/>
  <c r="Z62" s="1"/>
  <c r="Y65"/>
  <c r="Z65" s="1"/>
  <c r="Y66"/>
  <c r="Z66" s="1"/>
  <c r="Y68"/>
  <c r="Z68" s="1"/>
  <c r="Y69"/>
  <c r="Z69" s="1"/>
  <c r="Y70"/>
  <c r="Z70" s="1"/>
  <c r="Y72"/>
  <c r="Z72" s="1"/>
  <c r="Y73"/>
  <c r="Z73" s="1"/>
  <c r="Y76"/>
  <c r="Z76" s="1"/>
  <c r="Y77"/>
  <c r="Z77" s="1"/>
  <c r="Y78"/>
  <c r="Z78" s="1"/>
  <c r="Y80"/>
  <c r="Z80" s="1"/>
  <c r="Y84"/>
  <c r="Z84" s="1"/>
  <c r="Y85"/>
  <c r="Z85" s="1"/>
  <c r="Y86"/>
  <c r="Z86" s="1"/>
  <c r="Y88"/>
  <c r="Z88" s="1"/>
  <c r="Y92"/>
  <c r="Z92" s="1"/>
  <c r="Y93"/>
  <c r="Z93" s="1"/>
  <c r="Y94"/>
  <c r="Z94" s="1"/>
  <c r="Y96"/>
  <c r="Z96" s="1"/>
  <c r="Y99"/>
  <c r="Z99" s="1"/>
  <c r="Y100"/>
  <c r="Z100" s="1"/>
  <c r="Y101"/>
  <c r="Z101" s="1"/>
  <c r="Y102"/>
  <c r="Z102" s="1"/>
  <c r="Y106"/>
  <c r="Z106" s="1"/>
  <c r="Y108"/>
  <c r="Z108" s="1"/>
  <c r="Y109"/>
  <c r="Z109" s="1"/>
  <c r="Y110"/>
  <c r="Z110" s="1"/>
  <c r="Y115"/>
  <c r="Z115" s="1"/>
  <c r="Y116"/>
  <c r="Z116" s="1"/>
  <c r="Y117"/>
  <c r="Z117" s="1"/>
  <c r="Y118"/>
  <c r="Z118" s="1"/>
  <c r="Y119"/>
  <c r="Z119" s="1"/>
  <c r="Y123"/>
  <c r="Z123" s="1"/>
  <c r="Y124"/>
  <c r="Z124" s="1"/>
  <c r="Y125"/>
  <c r="Z125" s="1"/>
  <c r="Y127"/>
  <c r="Z127" s="1"/>
  <c r="Y130"/>
  <c r="Z130" s="1"/>
  <c r="Y132"/>
  <c r="Z132" s="1"/>
  <c r="Y133"/>
  <c r="Z133" s="1"/>
  <c r="Y138"/>
  <c r="Z138" s="1"/>
  <c r="Y139"/>
  <c r="Z139" s="1"/>
  <c r="Y140"/>
  <c r="Z140" s="1"/>
  <c r="Y141"/>
  <c r="Z141" s="1"/>
  <c r="Y142"/>
  <c r="Z142" s="1"/>
  <c r="Y146"/>
  <c r="Z146" s="1"/>
  <c r="Y147"/>
  <c r="Z147" s="1"/>
  <c r="Y148"/>
  <c r="Z148" s="1"/>
  <c r="Y149"/>
  <c r="Z149" s="1"/>
  <c r="Y150"/>
  <c r="Z150" s="1"/>
  <c r="Y155"/>
  <c r="Z155" s="1"/>
  <c r="Y156"/>
  <c r="Z156" s="1"/>
  <c r="Y157"/>
  <c r="Z157" s="1"/>
  <c r="Y158"/>
  <c r="Z158" s="1"/>
  <c r="Y162"/>
  <c r="Z162" s="1"/>
  <c r="Y163"/>
  <c r="Z163" s="1"/>
  <c r="Y164"/>
  <c r="Z164" s="1"/>
  <c r="Y166"/>
  <c r="Z166" s="1"/>
  <c r="Y170"/>
  <c r="Z170" s="1"/>
  <c r="Y171"/>
  <c r="Z171" s="1"/>
  <c r="Y172"/>
  <c r="Z172" s="1"/>
  <c r="Y173"/>
  <c r="Z173" s="1"/>
  <c r="Y174"/>
  <c r="Z174" s="1"/>
  <c r="Y177"/>
  <c r="Z177" s="1"/>
  <c r="Y178"/>
  <c r="Z178" s="1"/>
  <c r="Y179"/>
  <c r="Z179" s="1"/>
  <c r="Y180"/>
  <c r="Z180" s="1"/>
  <c r="Y181"/>
  <c r="Z181" s="1"/>
  <c r="Y182"/>
  <c r="Z182" s="1"/>
  <c r="Y185"/>
  <c r="Z185" s="1"/>
  <c r="Y193"/>
  <c r="Z193" s="1"/>
  <c r="Y195"/>
  <c r="Z195" s="1"/>
  <c r="Y196"/>
  <c r="Z196" s="1"/>
  <c r="Y197"/>
  <c r="Z197" s="1"/>
  <c r="Y198"/>
  <c r="Z198" s="1"/>
  <c r="Y202"/>
  <c r="Z202" s="1"/>
  <c r="Y203"/>
  <c r="Z203" s="1"/>
  <c r="Y204"/>
  <c r="Z204" s="1"/>
  <c r="Y205"/>
  <c r="Z205" s="1"/>
  <c r="Y206"/>
  <c r="Z206" s="1"/>
  <c r="Y209"/>
  <c r="Z209" s="1"/>
  <c r="Y210"/>
  <c r="Z210" s="1"/>
  <c r="Y211"/>
  <c r="Z211" s="1"/>
  <c r="Y212"/>
  <c r="Z212" s="1"/>
  <c r="Y213"/>
  <c r="Z213" s="1"/>
  <c r="Y214"/>
  <c r="Z214" s="1"/>
  <c r="Y217"/>
  <c r="Z217" s="1"/>
  <c r="Y218"/>
  <c r="Z218" s="1"/>
  <c r="Y219"/>
  <c r="Z219" s="1"/>
  <c r="Y220"/>
  <c r="Z220" s="1"/>
  <c r="Y221"/>
  <c r="Z221" s="1"/>
  <c r="Y222"/>
  <c r="Z222" s="1"/>
  <c r="Y225"/>
  <c r="Z225" s="1"/>
  <c r="Y226"/>
  <c r="Z226" s="1"/>
  <c r="Y228"/>
  <c r="Z228" s="1"/>
  <c r="Y229"/>
  <c r="Z229" s="1"/>
  <c r="Y230"/>
  <c r="Z230" s="1"/>
  <c r="Y233"/>
  <c r="Z233" s="1"/>
  <c r="Y234"/>
  <c r="Z234" s="1"/>
  <c r="Y236"/>
  <c r="Z236" s="1"/>
  <c r="Y238"/>
  <c r="Z238" s="1"/>
  <c r="Y240"/>
  <c r="Z240" s="1"/>
  <c r="Y244"/>
  <c r="Z244" s="1"/>
  <c r="Y245"/>
  <c r="Z245" s="1"/>
  <c r="Y246"/>
  <c r="Z246" s="1"/>
  <c r="Y248"/>
  <c r="Z248" s="1"/>
  <c r="Y249"/>
  <c r="Z249" s="1"/>
  <c r="Y250"/>
  <c r="Z250" s="1"/>
  <c r="Y252"/>
  <c r="Z252" s="1"/>
  <c r="Y254"/>
  <c r="Z254" s="1"/>
  <c r="Y256"/>
  <c r="Z256" s="1"/>
  <c r="Y258"/>
  <c r="Z258" s="1"/>
  <c r="Y259"/>
  <c r="Z259" s="1"/>
  <c r="Y260"/>
  <c r="Z260" s="1"/>
  <c r="Y261"/>
  <c r="Z261" s="1"/>
  <c r="Y262"/>
  <c r="Z262" s="1"/>
  <c r="Y263"/>
  <c r="Z263" s="1"/>
  <c r="Y266"/>
  <c r="Z266" s="1"/>
  <c r="Y267"/>
  <c r="Z267" s="1"/>
  <c r="Y268"/>
  <c r="Z268" s="1"/>
  <c r="Y269"/>
  <c r="Z269" s="1"/>
  <c r="Y270"/>
  <c r="Z270" s="1"/>
  <c r="Y274"/>
  <c r="Z274" s="1"/>
  <c r="Y275"/>
  <c r="Z275" s="1"/>
  <c r="Y276"/>
  <c r="Z276" s="1"/>
  <c r="Y277"/>
  <c r="Z277" s="1"/>
  <c r="Y278"/>
  <c r="Z278" s="1"/>
  <c r="Y282"/>
  <c r="Z282" s="1"/>
  <c r="Y283"/>
  <c r="Z283" s="1"/>
  <c r="Y284"/>
  <c r="Z284" s="1"/>
  <c r="Y285"/>
  <c r="Z285" s="1"/>
  <c r="Y286"/>
  <c r="Z286" s="1"/>
  <c r="Y290"/>
  <c r="Z290" s="1"/>
  <c r="Y291"/>
  <c r="Z291" s="1"/>
  <c r="Y292"/>
  <c r="Z292" s="1"/>
  <c r="Y293"/>
  <c r="Z293" s="1"/>
  <c r="Y294"/>
  <c r="Z294" s="1"/>
  <c r="Y297"/>
  <c r="Z297" s="1"/>
  <c r="Y298"/>
  <c r="Z298" s="1"/>
  <c r="Y299"/>
  <c r="Z299" s="1"/>
  <c r="Y300"/>
  <c r="Z300" s="1"/>
  <c r="Y301"/>
  <c r="Z301" s="1"/>
  <c r="Y302"/>
  <c r="Z302" s="1"/>
  <c r="Y305"/>
  <c r="Z305" s="1"/>
  <c r="Y306"/>
  <c r="Z306" s="1"/>
  <c r="Y307"/>
  <c r="Z307" s="1"/>
  <c r="Y308"/>
  <c r="Z308" s="1"/>
  <c r="Y309"/>
  <c r="Z309" s="1"/>
  <c r="Y310"/>
  <c r="Z310" s="1"/>
  <c r="Y313"/>
  <c r="Z313" s="1"/>
  <c r="Y314"/>
  <c r="Z314" s="1"/>
  <c r="Y315"/>
  <c r="Z315" s="1"/>
  <c r="Y316"/>
  <c r="Z316" s="1"/>
  <c r="Y317"/>
  <c r="Z317" s="1"/>
  <c r="Y321"/>
  <c r="Z321" s="1"/>
  <c r="Y322"/>
  <c r="Z322" s="1"/>
  <c r="Y324"/>
  <c r="Z324" s="1"/>
  <c r="Y325"/>
  <c r="Z325" s="1"/>
  <c r="Y326"/>
  <c r="Z326" s="1"/>
  <c r="Y329"/>
  <c r="Z329" s="1"/>
  <c r="Y330"/>
  <c r="Z330" s="1"/>
  <c r="Y331"/>
  <c r="Z331" s="1"/>
  <c r="Y332"/>
  <c r="Z332" s="1"/>
  <c r="Y333"/>
  <c r="Z333" s="1"/>
  <c r="Y334"/>
  <c r="Z334" s="1"/>
  <c r="Y337"/>
  <c r="Z337" s="1"/>
  <c r="Y339"/>
  <c r="Z339" s="1"/>
  <c r="Y340"/>
  <c r="Z340" s="1"/>
  <c r="Y341"/>
  <c r="Z341" s="1"/>
  <c r="Y342"/>
  <c r="Z342" s="1"/>
  <c r="Y6"/>
  <c r="Z6" s="1"/>
  <c r="W7"/>
  <c r="W8"/>
  <c r="W9"/>
  <c r="W10"/>
  <c r="W11"/>
  <c r="W12"/>
  <c r="W13"/>
  <c r="W14"/>
  <c r="W15"/>
  <c r="W17"/>
  <c r="W18"/>
  <c r="W19"/>
  <c r="W20"/>
  <c r="W21"/>
  <c r="W22"/>
  <c r="W23"/>
  <c r="W24"/>
  <c r="Y24" s="1"/>
  <c r="Z24" s="1"/>
  <c r="W25"/>
  <c r="W26"/>
  <c r="W27"/>
  <c r="W29"/>
  <c r="W30"/>
  <c r="W32"/>
  <c r="Y32" s="1"/>
  <c r="Z32" s="1"/>
  <c r="W33"/>
  <c r="W34"/>
  <c r="W35"/>
  <c r="W36"/>
  <c r="W37"/>
  <c r="W38"/>
  <c r="W39"/>
  <c r="W40"/>
  <c r="Y40" s="1"/>
  <c r="Z40" s="1"/>
  <c r="W41"/>
  <c r="W42"/>
  <c r="W43"/>
  <c r="W44"/>
  <c r="W45"/>
  <c r="W46"/>
  <c r="W47"/>
  <c r="W48"/>
  <c r="W49"/>
  <c r="Y49" s="1"/>
  <c r="Z49" s="1"/>
  <c r="W50"/>
  <c r="W51"/>
  <c r="W52"/>
  <c r="W53"/>
  <c r="W54"/>
  <c r="W55"/>
  <c r="W56"/>
  <c r="W57"/>
  <c r="W58"/>
  <c r="W59"/>
  <c r="W60"/>
  <c r="W61"/>
  <c r="Y61" s="1"/>
  <c r="Z61" s="1"/>
  <c r="W62"/>
  <c r="W63"/>
  <c r="W64"/>
  <c r="W65"/>
  <c r="W66"/>
  <c r="W67"/>
  <c r="W68"/>
  <c r="W69"/>
  <c r="W70"/>
  <c r="W71"/>
  <c r="W72"/>
  <c r="W73"/>
  <c r="W74"/>
  <c r="W75"/>
  <c r="Y75" s="1"/>
  <c r="Z75" s="1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Y112" s="1"/>
  <c r="Z112" s="1"/>
  <c r="W113"/>
  <c r="W114"/>
  <c r="W115"/>
  <c r="W116"/>
  <c r="W117"/>
  <c r="W118"/>
  <c r="W119"/>
  <c r="W120"/>
  <c r="W121"/>
  <c r="W122"/>
  <c r="W123"/>
  <c r="W124"/>
  <c r="W125"/>
  <c r="W126"/>
  <c r="Y126" s="1"/>
  <c r="Z126" s="1"/>
  <c r="W127"/>
  <c r="W128"/>
  <c r="W129"/>
  <c r="W130"/>
  <c r="W131"/>
  <c r="W132"/>
  <c r="W133"/>
  <c r="W134"/>
  <c r="Y134" s="1"/>
  <c r="Z134" s="1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Y154" s="1"/>
  <c r="Z154" s="1"/>
  <c r="W155"/>
  <c r="W156"/>
  <c r="W157"/>
  <c r="W158"/>
  <c r="W159"/>
  <c r="W160"/>
  <c r="W161"/>
  <c r="W162"/>
  <c r="W163"/>
  <c r="W164"/>
  <c r="W165"/>
  <c r="Y165" s="1"/>
  <c r="Z165" s="1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Y186" s="1"/>
  <c r="Z186" s="1"/>
  <c r="W187"/>
  <c r="Y187" s="1"/>
  <c r="Z187" s="1"/>
  <c r="W188"/>
  <c r="Y188" s="1"/>
  <c r="Z188" s="1"/>
  <c r="W189"/>
  <c r="Y189" s="1"/>
  <c r="Z189" s="1"/>
  <c r="W190"/>
  <c r="Y190" s="1"/>
  <c r="Z190" s="1"/>
  <c r="W191"/>
  <c r="Y191" s="1"/>
  <c r="Z191" s="1"/>
  <c r="W192"/>
  <c r="Y192" s="1"/>
  <c r="Z192" s="1"/>
  <c r="W193"/>
  <c r="W194"/>
  <c r="Y194" s="1"/>
  <c r="Z194" s="1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Y237" s="1"/>
  <c r="Z237" s="1"/>
  <c r="W238"/>
  <c r="W239"/>
  <c r="W240"/>
  <c r="W241"/>
  <c r="Y241" s="1"/>
  <c r="Z241" s="1"/>
  <c r="W242"/>
  <c r="Y242" s="1"/>
  <c r="Z242" s="1"/>
  <c r="W243"/>
  <c r="W244"/>
  <c r="W245"/>
  <c r="W246"/>
  <c r="W247"/>
  <c r="W248"/>
  <c r="W249"/>
  <c r="W250"/>
  <c r="W251"/>
  <c r="W252"/>
  <c r="W253"/>
  <c r="Y253" s="1"/>
  <c r="Z253" s="1"/>
  <c r="W254"/>
  <c r="W255"/>
  <c r="W256"/>
  <c r="W257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9"/>
  <c r="W320"/>
  <c r="W321"/>
  <c r="W322"/>
  <c r="W323"/>
  <c r="Y323" s="1"/>
  <c r="Z323" s="1"/>
  <c r="W324"/>
  <c r="W325"/>
  <c r="W326"/>
  <c r="W327"/>
  <c r="W328"/>
  <c r="W329"/>
  <c r="W330"/>
  <c r="W331"/>
  <c r="W332"/>
  <c r="W333"/>
  <c r="W334"/>
  <c r="W335"/>
  <c r="W336"/>
  <c r="W337"/>
  <c r="W338"/>
  <c r="Y338" s="1"/>
  <c r="Z338" s="1"/>
  <c r="W339"/>
  <c r="W340"/>
  <c r="W341"/>
  <c r="W342"/>
  <c r="W6"/>
  <c r="U273"/>
  <c r="U267"/>
  <c r="U261"/>
  <c r="U260"/>
  <c r="U259"/>
  <c r="U253"/>
  <c r="U242"/>
  <c r="U241"/>
  <c r="U237"/>
  <c r="U219"/>
  <c r="U213"/>
  <c r="U207"/>
  <c r="U201"/>
  <c r="U194"/>
  <c r="U190"/>
  <c r="U192"/>
  <c r="U191"/>
  <c r="U171"/>
  <c r="U170"/>
  <c r="U169"/>
  <c r="U168"/>
  <c r="U165"/>
  <c r="U164"/>
  <c r="U154"/>
  <c r="U144"/>
  <c r="U134"/>
  <c r="U126"/>
  <c r="U125"/>
  <c r="U113"/>
  <c r="U112"/>
  <c r="U100"/>
  <c r="U89"/>
  <c r="U88"/>
  <c r="U87"/>
  <c r="U86"/>
  <c r="U75"/>
  <c r="U74"/>
  <c r="U73"/>
  <c r="U61"/>
  <c r="U49"/>
  <c r="U40"/>
  <c r="U32"/>
  <c r="U24"/>
  <c r="U23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8"/>
  <c r="U7"/>
  <c r="U6"/>
  <c r="Y113" l="1"/>
  <c r="Z113" s="1"/>
  <c r="S334"/>
  <c r="S335"/>
  <c r="Q335"/>
  <c r="S277"/>
  <c r="R339"/>
  <c r="S329" l="1"/>
  <c r="R318"/>
  <c r="S310"/>
  <c r="S303"/>
  <c r="S300"/>
  <c r="S291"/>
  <c r="S280"/>
  <c r="R261"/>
  <c r="S261" s="1"/>
  <c r="R259"/>
  <c r="S179"/>
  <c r="V9"/>
  <c r="V10"/>
  <c r="V11"/>
  <c r="V25"/>
  <c r="V33"/>
  <c r="V41"/>
  <c r="V50"/>
  <c r="V62"/>
  <c r="V76"/>
  <c r="V90"/>
  <c r="V101"/>
  <c r="V114"/>
  <c r="V127"/>
  <c r="V135"/>
  <c r="V145"/>
  <c r="V155"/>
  <c r="V166"/>
  <c r="V172"/>
  <c r="V177"/>
  <c r="V182"/>
  <c r="V195"/>
  <c r="V196"/>
  <c r="V202"/>
  <c r="V208"/>
  <c r="V214"/>
  <c r="V220"/>
  <c r="V226"/>
  <c r="V227"/>
  <c r="V228"/>
  <c r="V238"/>
  <c r="V243"/>
  <c r="V254"/>
  <c r="V262"/>
  <c r="V268"/>
  <c r="V274"/>
  <c r="V341"/>
  <c r="V342"/>
  <c r="Q280"/>
  <c r="O280"/>
  <c r="O332"/>
  <c r="Q332"/>
  <c r="Q286"/>
  <c r="O335"/>
  <c r="O319"/>
  <c r="O265"/>
  <c r="Q265"/>
  <c r="O261"/>
  <c r="S318" l="1"/>
  <c r="S340"/>
  <c r="Q340"/>
  <c r="O340"/>
  <c r="M340"/>
  <c r="K340"/>
  <c r="I340"/>
  <c r="G340"/>
  <c r="E340"/>
  <c r="S339"/>
  <c r="Q339"/>
  <c r="O339"/>
  <c r="M339"/>
  <c r="K339"/>
  <c r="I339"/>
  <c r="G339"/>
  <c r="E339"/>
  <c r="S338"/>
  <c r="Q338"/>
  <c r="O338"/>
  <c r="M338"/>
  <c r="K338"/>
  <c r="I338"/>
  <c r="G338"/>
  <c r="E338"/>
  <c r="S337"/>
  <c r="Q337"/>
  <c r="O337"/>
  <c r="M337"/>
  <c r="K337"/>
  <c r="I337"/>
  <c r="G337"/>
  <c r="E337"/>
  <c r="S336"/>
  <c r="Q336"/>
  <c r="O336"/>
  <c r="M336"/>
  <c r="K336"/>
  <c r="I336"/>
  <c r="G336"/>
  <c r="E336"/>
  <c r="M335"/>
  <c r="K335"/>
  <c r="I335"/>
  <c r="G335"/>
  <c r="E335"/>
  <c r="Q334"/>
  <c r="O334"/>
  <c r="M334"/>
  <c r="K334"/>
  <c r="I334"/>
  <c r="G334"/>
  <c r="E334"/>
  <c r="S333"/>
  <c r="Q333"/>
  <c r="O333"/>
  <c r="M333"/>
  <c r="K333"/>
  <c r="I333"/>
  <c r="G333"/>
  <c r="E333"/>
  <c r="S332"/>
  <c r="M332"/>
  <c r="K332"/>
  <c r="I332"/>
  <c r="G332"/>
  <c r="E332"/>
  <c r="S331"/>
  <c r="Q331"/>
  <c r="O331"/>
  <c r="M331"/>
  <c r="K331"/>
  <c r="I331"/>
  <c r="G331"/>
  <c r="E331"/>
  <c r="S330"/>
  <c r="Q330"/>
  <c r="O330"/>
  <c r="M330"/>
  <c r="K330"/>
  <c r="I330"/>
  <c r="G330"/>
  <c r="E330"/>
  <c r="Q329"/>
  <c r="O329"/>
  <c r="M329"/>
  <c r="K329"/>
  <c r="I329"/>
  <c r="G329"/>
  <c r="E329"/>
  <c r="S328"/>
  <c r="Q328"/>
  <c r="O328"/>
  <c r="M328"/>
  <c r="K328"/>
  <c r="I328"/>
  <c r="G328"/>
  <c r="E328"/>
  <c r="S327"/>
  <c r="Q327"/>
  <c r="O327"/>
  <c r="M327"/>
  <c r="K327"/>
  <c r="I327"/>
  <c r="G327"/>
  <c r="E327"/>
  <c r="S326"/>
  <c r="Q326"/>
  <c r="O326"/>
  <c r="M326"/>
  <c r="K326"/>
  <c r="I326"/>
  <c r="G326"/>
  <c r="E326"/>
  <c r="S325"/>
  <c r="Q325"/>
  <c r="O325"/>
  <c r="M325"/>
  <c r="K325"/>
  <c r="I325"/>
  <c r="G325"/>
  <c r="E325"/>
  <c r="S324"/>
  <c r="Q324"/>
  <c r="O324"/>
  <c r="M324"/>
  <c r="K324"/>
  <c r="I324"/>
  <c r="G324"/>
  <c r="E324"/>
  <c r="S323"/>
  <c r="Q323"/>
  <c r="O323"/>
  <c r="M323"/>
  <c r="K323"/>
  <c r="I323"/>
  <c r="G323"/>
  <c r="E323"/>
  <c r="S322"/>
  <c r="Q322"/>
  <c r="O322"/>
  <c r="M322"/>
  <c r="K322"/>
  <c r="I322"/>
  <c r="G322"/>
  <c r="E322"/>
  <c r="S321"/>
  <c r="Q321"/>
  <c r="O321"/>
  <c r="M321"/>
  <c r="K321"/>
  <c r="I321"/>
  <c r="G321"/>
  <c r="E321"/>
  <c r="S320"/>
  <c r="Q320"/>
  <c r="O320"/>
  <c r="M320"/>
  <c r="K320"/>
  <c r="I320"/>
  <c r="G320"/>
  <c r="E320"/>
  <c r="S319"/>
  <c r="Q319"/>
  <c r="M319"/>
  <c r="K319"/>
  <c r="I319"/>
  <c r="G319"/>
  <c r="E319"/>
  <c r="Q318"/>
  <c r="M318"/>
  <c r="K318"/>
  <c r="I318"/>
  <c r="G318"/>
  <c r="E318"/>
  <c r="V318" s="1"/>
  <c r="S317"/>
  <c r="Q317"/>
  <c r="O317"/>
  <c r="M317"/>
  <c r="K317"/>
  <c r="I317"/>
  <c r="G317"/>
  <c r="E317"/>
  <c r="S316"/>
  <c r="Q316"/>
  <c r="O316"/>
  <c r="M316"/>
  <c r="K316"/>
  <c r="I316"/>
  <c r="G316"/>
  <c r="E316"/>
  <c r="S315"/>
  <c r="Q315"/>
  <c r="O315"/>
  <c r="M315"/>
  <c r="K315"/>
  <c r="I315"/>
  <c r="G315"/>
  <c r="E315"/>
  <c r="S314"/>
  <c r="Q314"/>
  <c r="O314"/>
  <c r="M314"/>
  <c r="K314"/>
  <c r="I314"/>
  <c r="G314"/>
  <c r="E314"/>
  <c r="S313"/>
  <c r="Q313"/>
  <c r="O313"/>
  <c r="M313"/>
  <c r="K313"/>
  <c r="I313"/>
  <c r="G313"/>
  <c r="E313"/>
  <c r="S312"/>
  <c r="Q312"/>
  <c r="O312"/>
  <c r="M312"/>
  <c r="K312"/>
  <c r="I312"/>
  <c r="G312"/>
  <c r="E312"/>
  <c r="S311"/>
  <c r="Q311"/>
  <c r="O311"/>
  <c r="M311"/>
  <c r="K311"/>
  <c r="I311"/>
  <c r="G311"/>
  <c r="E311"/>
  <c r="Q310"/>
  <c r="O310"/>
  <c r="M310"/>
  <c r="K310"/>
  <c r="I310"/>
  <c r="G310"/>
  <c r="E310"/>
  <c r="S309"/>
  <c r="Q309"/>
  <c r="O309"/>
  <c r="M309"/>
  <c r="K309"/>
  <c r="I309"/>
  <c r="G309"/>
  <c r="E309"/>
  <c r="S308"/>
  <c r="Q308"/>
  <c r="O308"/>
  <c r="M308"/>
  <c r="K308"/>
  <c r="I308"/>
  <c r="G308"/>
  <c r="E308"/>
  <c r="S307"/>
  <c r="V307" s="1"/>
  <c r="Q307"/>
  <c r="O307"/>
  <c r="M307"/>
  <c r="K307"/>
  <c r="I307"/>
  <c r="G307"/>
  <c r="E307"/>
  <c r="S306"/>
  <c r="Q306"/>
  <c r="O306"/>
  <c r="M306"/>
  <c r="K306"/>
  <c r="I306"/>
  <c r="G306"/>
  <c r="E306"/>
  <c r="S305"/>
  <c r="Q305"/>
  <c r="O305"/>
  <c r="M305"/>
  <c r="K305"/>
  <c r="I305"/>
  <c r="G305"/>
  <c r="E305"/>
  <c r="S304"/>
  <c r="Q304"/>
  <c r="O304"/>
  <c r="M304"/>
  <c r="K304"/>
  <c r="I304"/>
  <c r="G304"/>
  <c r="E304"/>
  <c r="Q303"/>
  <c r="O303"/>
  <c r="M303"/>
  <c r="K303"/>
  <c r="I303"/>
  <c r="G303"/>
  <c r="E303"/>
  <c r="S302"/>
  <c r="Q302"/>
  <c r="O302"/>
  <c r="M302"/>
  <c r="K302"/>
  <c r="I302"/>
  <c r="G302"/>
  <c r="E302"/>
  <c r="S301"/>
  <c r="Q301"/>
  <c r="O301"/>
  <c r="M301"/>
  <c r="K301"/>
  <c r="I301"/>
  <c r="G301"/>
  <c r="E301"/>
  <c r="Q300"/>
  <c r="O300"/>
  <c r="M300"/>
  <c r="K300"/>
  <c r="I300"/>
  <c r="G300"/>
  <c r="E300"/>
  <c r="S299"/>
  <c r="Q299"/>
  <c r="O299"/>
  <c r="M299"/>
  <c r="K299"/>
  <c r="I299"/>
  <c r="G299"/>
  <c r="E299"/>
  <c r="S298"/>
  <c r="Q298"/>
  <c r="O298"/>
  <c r="M298"/>
  <c r="K298"/>
  <c r="I298"/>
  <c r="G298"/>
  <c r="E298"/>
  <c r="S297"/>
  <c r="Q297"/>
  <c r="O297"/>
  <c r="M297"/>
  <c r="K297"/>
  <c r="I297"/>
  <c r="G297"/>
  <c r="E297"/>
  <c r="S296"/>
  <c r="Q296"/>
  <c r="O296"/>
  <c r="M296"/>
  <c r="K296"/>
  <c r="I296"/>
  <c r="G296"/>
  <c r="E296"/>
  <c r="S295"/>
  <c r="Q295"/>
  <c r="O295"/>
  <c r="M295"/>
  <c r="K295"/>
  <c r="I295"/>
  <c r="G295"/>
  <c r="E295"/>
  <c r="S294"/>
  <c r="Q294"/>
  <c r="O294"/>
  <c r="M294"/>
  <c r="K294"/>
  <c r="I294"/>
  <c r="G294"/>
  <c r="E294"/>
  <c r="S293"/>
  <c r="Q293"/>
  <c r="O293"/>
  <c r="M293"/>
  <c r="I293"/>
  <c r="G293"/>
  <c r="E293"/>
  <c r="S292"/>
  <c r="Q292"/>
  <c r="O292"/>
  <c r="L292"/>
  <c r="W292" s="1"/>
  <c r="K292"/>
  <c r="I292"/>
  <c r="G292"/>
  <c r="E292"/>
  <c r="Q291"/>
  <c r="O291"/>
  <c r="M291"/>
  <c r="K291"/>
  <c r="I291"/>
  <c r="G291"/>
  <c r="E291"/>
  <c r="S290"/>
  <c r="Q290"/>
  <c r="O290"/>
  <c r="M290"/>
  <c r="K290"/>
  <c r="I290"/>
  <c r="G290"/>
  <c r="E290"/>
  <c r="S289"/>
  <c r="Q289"/>
  <c r="O289"/>
  <c r="M289"/>
  <c r="K289"/>
  <c r="I289"/>
  <c r="G289"/>
  <c r="E289"/>
  <c r="S288"/>
  <c r="Q288"/>
  <c r="O288"/>
  <c r="M288"/>
  <c r="K288"/>
  <c r="I288"/>
  <c r="G288"/>
  <c r="E288"/>
  <c r="S287"/>
  <c r="Q287"/>
  <c r="O287"/>
  <c r="M287"/>
  <c r="K287"/>
  <c r="I287"/>
  <c r="G287"/>
  <c r="E287"/>
  <c r="S286"/>
  <c r="O286"/>
  <c r="M286"/>
  <c r="K286"/>
  <c r="I286"/>
  <c r="G286"/>
  <c r="E286"/>
  <c r="S285"/>
  <c r="Q285"/>
  <c r="O285"/>
  <c r="M285"/>
  <c r="K285"/>
  <c r="I285"/>
  <c r="G285"/>
  <c r="E285"/>
  <c r="S284"/>
  <c r="Q284"/>
  <c r="O284"/>
  <c r="M284"/>
  <c r="K284"/>
  <c r="I284"/>
  <c r="G284"/>
  <c r="E284"/>
  <c r="S283"/>
  <c r="Q283"/>
  <c r="O283"/>
  <c r="M283"/>
  <c r="K283"/>
  <c r="I283"/>
  <c r="G283"/>
  <c r="E283"/>
  <c r="S282"/>
  <c r="Q282"/>
  <c r="O282"/>
  <c r="M282"/>
  <c r="K282"/>
  <c r="I282"/>
  <c r="G282"/>
  <c r="E282"/>
  <c r="S281"/>
  <c r="Q281"/>
  <c r="O281"/>
  <c r="M281"/>
  <c r="K281"/>
  <c r="I281"/>
  <c r="G281"/>
  <c r="E281"/>
  <c r="M280"/>
  <c r="K280"/>
  <c r="I280"/>
  <c r="G280"/>
  <c r="E280"/>
  <c r="S279"/>
  <c r="Q279"/>
  <c r="O279"/>
  <c r="M279"/>
  <c r="K279"/>
  <c r="I279"/>
  <c r="G279"/>
  <c r="E279"/>
  <c r="S278"/>
  <c r="Q278"/>
  <c r="O278"/>
  <c r="M278"/>
  <c r="K278"/>
  <c r="I278"/>
  <c r="G278"/>
  <c r="E278"/>
  <c r="Q277"/>
  <c r="O277"/>
  <c r="M277"/>
  <c r="K277"/>
  <c r="I277"/>
  <c r="G277"/>
  <c r="E277"/>
  <c r="S276"/>
  <c r="Q276"/>
  <c r="O276"/>
  <c r="M276"/>
  <c r="K276"/>
  <c r="I276"/>
  <c r="G276"/>
  <c r="E276"/>
  <c r="S275"/>
  <c r="Q275"/>
  <c r="O275"/>
  <c r="M275"/>
  <c r="K275"/>
  <c r="I275"/>
  <c r="G275"/>
  <c r="E275"/>
  <c r="S273"/>
  <c r="Q273"/>
  <c r="O273"/>
  <c r="M273"/>
  <c r="K273"/>
  <c r="I273"/>
  <c r="G273"/>
  <c r="E273"/>
  <c r="S272"/>
  <c r="Q272"/>
  <c r="O272"/>
  <c r="M272"/>
  <c r="K272"/>
  <c r="I272"/>
  <c r="G272"/>
  <c r="E272"/>
  <c r="U272" s="1"/>
  <c r="S271"/>
  <c r="Q271"/>
  <c r="O271"/>
  <c r="M271"/>
  <c r="K271"/>
  <c r="I271"/>
  <c r="G271"/>
  <c r="E271"/>
  <c r="U271" s="1"/>
  <c r="S270"/>
  <c r="Q270"/>
  <c r="O270"/>
  <c r="M270"/>
  <c r="K270"/>
  <c r="I270"/>
  <c r="G270"/>
  <c r="E270"/>
  <c r="U270" s="1"/>
  <c r="S269"/>
  <c r="Q269"/>
  <c r="O269"/>
  <c r="I269"/>
  <c r="G269"/>
  <c r="E269"/>
  <c r="U269" s="1"/>
  <c r="S267"/>
  <c r="Q267"/>
  <c r="O267"/>
  <c r="M267"/>
  <c r="K267"/>
  <c r="I267"/>
  <c r="G267"/>
  <c r="E267"/>
  <c r="S266"/>
  <c r="Q266"/>
  <c r="O266"/>
  <c r="M266"/>
  <c r="K266"/>
  <c r="I266"/>
  <c r="G266"/>
  <c r="E266"/>
  <c r="U266" s="1"/>
  <c r="S265"/>
  <c r="M265"/>
  <c r="K265"/>
  <c r="I265"/>
  <c r="G265"/>
  <c r="E265"/>
  <c r="U265" s="1"/>
  <c r="S264"/>
  <c r="Q264"/>
  <c r="O264"/>
  <c r="M264"/>
  <c r="K264"/>
  <c r="I264"/>
  <c r="G264"/>
  <c r="E264"/>
  <c r="U264" s="1"/>
  <c r="S263"/>
  <c r="Q263"/>
  <c r="O263"/>
  <c r="I263"/>
  <c r="G263"/>
  <c r="E263"/>
  <c r="U263" s="1"/>
  <c r="Q261"/>
  <c r="M261"/>
  <c r="K261"/>
  <c r="I261"/>
  <c r="G261"/>
  <c r="E261"/>
  <c r="S260"/>
  <c r="Q260"/>
  <c r="O260"/>
  <c r="M260"/>
  <c r="K260"/>
  <c r="I260"/>
  <c r="G260"/>
  <c r="E260"/>
  <c r="S259"/>
  <c r="Q259"/>
  <c r="O259"/>
  <c r="M259"/>
  <c r="K259"/>
  <c r="I259"/>
  <c r="G259"/>
  <c r="E259"/>
  <c r="L258"/>
  <c r="W258" s="1"/>
  <c r="C258"/>
  <c r="S257"/>
  <c r="Q257"/>
  <c r="O257"/>
  <c r="K257"/>
  <c r="I257"/>
  <c r="G257"/>
  <c r="E257"/>
  <c r="U257" s="1"/>
  <c r="S256"/>
  <c r="Q256"/>
  <c r="O256"/>
  <c r="M256"/>
  <c r="K256"/>
  <c r="I256"/>
  <c r="G256"/>
  <c r="E256"/>
  <c r="U256" s="1"/>
  <c r="S255"/>
  <c r="Q255"/>
  <c r="O255"/>
  <c r="M255"/>
  <c r="K255"/>
  <c r="I255"/>
  <c r="G255"/>
  <c r="E255"/>
  <c r="U255" s="1"/>
  <c r="S253"/>
  <c r="Q253"/>
  <c r="O253"/>
  <c r="M253"/>
  <c r="K253"/>
  <c r="I253"/>
  <c r="G253"/>
  <c r="E253"/>
  <c r="S252"/>
  <c r="Q252"/>
  <c r="O252"/>
  <c r="M252"/>
  <c r="K252"/>
  <c r="I252"/>
  <c r="G252"/>
  <c r="E252"/>
  <c r="U252" s="1"/>
  <c r="S251"/>
  <c r="Q251"/>
  <c r="O251"/>
  <c r="M251"/>
  <c r="K251"/>
  <c r="I251"/>
  <c r="G251"/>
  <c r="E251"/>
  <c r="U251" s="1"/>
  <c r="S250"/>
  <c r="Q250"/>
  <c r="O250"/>
  <c r="M250"/>
  <c r="K250"/>
  <c r="I250"/>
  <c r="G250"/>
  <c r="E250"/>
  <c r="U250" s="1"/>
  <c r="S249"/>
  <c r="Q249"/>
  <c r="O249"/>
  <c r="M249"/>
  <c r="K249"/>
  <c r="I249"/>
  <c r="G249"/>
  <c r="E249"/>
  <c r="U249" s="1"/>
  <c r="S248"/>
  <c r="Q248"/>
  <c r="O248"/>
  <c r="M248"/>
  <c r="K248"/>
  <c r="I248"/>
  <c r="G248"/>
  <c r="E248"/>
  <c r="U248" s="1"/>
  <c r="S247"/>
  <c r="Q247"/>
  <c r="O247"/>
  <c r="M247"/>
  <c r="K247"/>
  <c r="I247"/>
  <c r="G247"/>
  <c r="E247"/>
  <c r="U247" s="1"/>
  <c r="S246"/>
  <c r="Q246"/>
  <c r="O246"/>
  <c r="M246"/>
  <c r="K246"/>
  <c r="I246"/>
  <c r="G246"/>
  <c r="E246"/>
  <c r="U246" s="1"/>
  <c r="S245"/>
  <c r="Q245"/>
  <c r="O245"/>
  <c r="M245"/>
  <c r="K245"/>
  <c r="I245"/>
  <c r="G245"/>
  <c r="E245"/>
  <c r="U245" s="1"/>
  <c r="S244"/>
  <c r="Q244"/>
  <c r="O244"/>
  <c r="M244"/>
  <c r="K244"/>
  <c r="I244"/>
  <c r="G244"/>
  <c r="E244"/>
  <c r="U244" s="1"/>
  <c r="S242"/>
  <c r="Q242"/>
  <c r="O242"/>
  <c r="M242"/>
  <c r="K242"/>
  <c r="I242"/>
  <c r="G242"/>
  <c r="E242"/>
  <c r="S241"/>
  <c r="Q241"/>
  <c r="O241"/>
  <c r="M241"/>
  <c r="K241"/>
  <c r="I241"/>
  <c r="G241"/>
  <c r="E241"/>
  <c r="S240"/>
  <c r="Q240"/>
  <c r="O240"/>
  <c r="M240"/>
  <c r="K240"/>
  <c r="I240"/>
  <c r="G240"/>
  <c r="E240"/>
  <c r="U240" s="1"/>
  <c r="S239"/>
  <c r="Q239"/>
  <c r="O239"/>
  <c r="M239"/>
  <c r="K239"/>
  <c r="I239"/>
  <c r="G239"/>
  <c r="E239"/>
  <c r="U239" s="1"/>
  <c r="S237"/>
  <c r="Q237"/>
  <c r="O237"/>
  <c r="M237"/>
  <c r="K237"/>
  <c r="I237"/>
  <c r="G237"/>
  <c r="E237"/>
  <c r="S236"/>
  <c r="Q236"/>
  <c r="O236"/>
  <c r="M236"/>
  <c r="K236"/>
  <c r="I236"/>
  <c r="G236"/>
  <c r="E236"/>
  <c r="U236" s="1"/>
  <c r="S235"/>
  <c r="Q235"/>
  <c r="O235"/>
  <c r="M235"/>
  <c r="K235"/>
  <c r="I235"/>
  <c r="G235"/>
  <c r="E235"/>
  <c r="U235" s="1"/>
  <c r="S234"/>
  <c r="Q234"/>
  <c r="O234"/>
  <c r="M234"/>
  <c r="K234"/>
  <c r="I234"/>
  <c r="G234"/>
  <c r="E234"/>
  <c r="U234" s="1"/>
  <c r="S233"/>
  <c r="Q233"/>
  <c r="O233"/>
  <c r="M233"/>
  <c r="K233"/>
  <c r="I233"/>
  <c r="G233"/>
  <c r="E233"/>
  <c r="U233" s="1"/>
  <c r="S232"/>
  <c r="Q232"/>
  <c r="O232"/>
  <c r="M232"/>
  <c r="K232"/>
  <c r="I232"/>
  <c r="G232"/>
  <c r="E232"/>
  <c r="U232" s="1"/>
  <c r="S231"/>
  <c r="Q231"/>
  <c r="O231"/>
  <c r="M231"/>
  <c r="K231"/>
  <c r="I231"/>
  <c r="G231"/>
  <c r="E231"/>
  <c r="U231" s="1"/>
  <c r="S230"/>
  <c r="Q230"/>
  <c r="O230"/>
  <c r="M230"/>
  <c r="K230"/>
  <c r="I230"/>
  <c r="G230"/>
  <c r="E230"/>
  <c r="U230" s="1"/>
  <c r="S229"/>
  <c r="Q229"/>
  <c r="O229"/>
  <c r="M229"/>
  <c r="K229"/>
  <c r="I229"/>
  <c r="G229"/>
  <c r="E229"/>
  <c r="U229" s="1"/>
  <c r="S225"/>
  <c r="Q225"/>
  <c r="O225"/>
  <c r="M225"/>
  <c r="K225"/>
  <c r="I225"/>
  <c r="G225"/>
  <c r="E225"/>
  <c r="U225" s="1"/>
  <c r="S224"/>
  <c r="Q224"/>
  <c r="O224"/>
  <c r="M224"/>
  <c r="K224"/>
  <c r="I224"/>
  <c r="G224"/>
  <c r="E224"/>
  <c r="U224" s="1"/>
  <c r="S223"/>
  <c r="Q223"/>
  <c r="O223"/>
  <c r="M223"/>
  <c r="K223"/>
  <c r="I223"/>
  <c r="G223"/>
  <c r="E223"/>
  <c r="U223" s="1"/>
  <c r="S222"/>
  <c r="Q222"/>
  <c r="O222"/>
  <c r="M222"/>
  <c r="K222"/>
  <c r="I222"/>
  <c r="G222"/>
  <c r="E222"/>
  <c r="U222" s="1"/>
  <c r="S221"/>
  <c r="Q221"/>
  <c r="O221"/>
  <c r="M221"/>
  <c r="K221"/>
  <c r="I221"/>
  <c r="G221"/>
  <c r="E221"/>
  <c r="U221" s="1"/>
  <c r="S219"/>
  <c r="Q219"/>
  <c r="O219"/>
  <c r="M219"/>
  <c r="K219"/>
  <c r="I219"/>
  <c r="G219"/>
  <c r="E219"/>
  <c r="S218"/>
  <c r="Q218"/>
  <c r="O218"/>
  <c r="M218"/>
  <c r="K218"/>
  <c r="I218"/>
  <c r="G218"/>
  <c r="E218"/>
  <c r="U218" s="1"/>
  <c r="S217"/>
  <c r="Q217"/>
  <c r="O217"/>
  <c r="M217"/>
  <c r="K217"/>
  <c r="I217"/>
  <c r="G217"/>
  <c r="E217"/>
  <c r="U217" s="1"/>
  <c r="S216"/>
  <c r="Q216"/>
  <c r="O216"/>
  <c r="M216"/>
  <c r="K216"/>
  <c r="I216"/>
  <c r="G216"/>
  <c r="E216"/>
  <c r="U216" s="1"/>
  <c r="S215"/>
  <c r="Q215"/>
  <c r="O215"/>
  <c r="M215"/>
  <c r="K215"/>
  <c r="I215"/>
  <c r="G215"/>
  <c r="E215"/>
  <c r="U215" s="1"/>
  <c r="S213"/>
  <c r="Q213"/>
  <c r="O213"/>
  <c r="M213"/>
  <c r="K213"/>
  <c r="I213"/>
  <c r="G213"/>
  <c r="E213"/>
  <c r="S212"/>
  <c r="Q212"/>
  <c r="O212"/>
  <c r="M212"/>
  <c r="K212"/>
  <c r="I212"/>
  <c r="G212"/>
  <c r="E212"/>
  <c r="U212" s="1"/>
  <c r="S211"/>
  <c r="Q211"/>
  <c r="O211"/>
  <c r="M211"/>
  <c r="K211"/>
  <c r="I211"/>
  <c r="G211"/>
  <c r="E211"/>
  <c r="U211" s="1"/>
  <c r="S210"/>
  <c r="Q210"/>
  <c r="O210"/>
  <c r="M210"/>
  <c r="K210"/>
  <c r="I210"/>
  <c r="G210"/>
  <c r="E210"/>
  <c r="U210" s="1"/>
  <c r="S209"/>
  <c r="Q209"/>
  <c r="O209"/>
  <c r="M209"/>
  <c r="K209"/>
  <c r="I209"/>
  <c r="G209"/>
  <c r="E209"/>
  <c r="U209" s="1"/>
  <c r="S207"/>
  <c r="Q207"/>
  <c r="O207"/>
  <c r="M207"/>
  <c r="K207"/>
  <c r="I207"/>
  <c r="G207"/>
  <c r="E207"/>
  <c r="S206"/>
  <c r="Q206"/>
  <c r="O206"/>
  <c r="M206"/>
  <c r="K206"/>
  <c r="I206"/>
  <c r="G206"/>
  <c r="E206"/>
  <c r="U206" s="1"/>
  <c r="S205"/>
  <c r="Q205"/>
  <c r="O205"/>
  <c r="M205"/>
  <c r="K205"/>
  <c r="I205"/>
  <c r="G205"/>
  <c r="E205"/>
  <c r="U205" s="1"/>
  <c r="S204"/>
  <c r="Q204"/>
  <c r="O204"/>
  <c r="M204"/>
  <c r="K204"/>
  <c r="I204"/>
  <c r="G204"/>
  <c r="E204"/>
  <c r="U204" s="1"/>
  <c r="S203"/>
  <c r="Q203"/>
  <c r="O203"/>
  <c r="M203"/>
  <c r="K203"/>
  <c r="I203"/>
  <c r="G203"/>
  <c r="E203"/>
  <c r="U203" s="1"/>
  <c r="S201"/>
  <c r="Q201"/>
  <c r="O201"/>
  <c r="M201"/>
  <c r="K201"/>
  <c r="I201"/>
  <c r="G201"/>
  <c r="E201"/>
  <c r="S200"/>
  <c r="Q200"/>
  <c r="O200"/>
  <c r="M200"/>
  <c r="K200"/>
  <c r="I200"/>
  <c r="G200"/>
  <c r="E200"/>
  <c r="U200" s="1"/>
  <c r="S199"/>
  <c r="Q199"/>
  <c r="O199"/>
  <c r="M199"/>
  <c r="K199"/>
  <c r="I199"/>
  <c r="G199"/>
  <c r="E199"/>
  <c r="U199" s="1"/>
  <c r="S198"/>
  <c r="Q198"/>
  <c r="O198"/>
  <c r="M198"/>
  <c r="K198"/>
  <c r="I198"/>
  <c r="G198"/>
  <c r="E198"/>
  <c r="U198" s="1"/>
  <c r="S197"/>
  <c r="Q197"/>
  <c r="O197"/>
  <c r="M197"/>
  <c r="K197"/>
  <c r="I197"/>
  <c r="G197"/>
  <c r="E197"/>
  <c r="U197" s="1"/>
  <c r="S194"/>
  <c r="Q194"/>
  <c r="O194"/>
  <c r="M194"/>
  <c r="K194"/>
  <c r="I194"/>
  <c r="G194"/>
  <c r="E194"/>
  <c r="S193"/>
  <c r="Q193"/>
  <c r="O193"/>
  <c r="M193"/>
  <c r="K193"/>
  <c r="I193"/>
  <c r="G193"/>
  <c r="E193"/>
  <c r="U193" s="1"/>
  <c r="S192"/>
  <c r="Q192"/>
  <c r="O192"/>
  <c r="M192"/>
  <c r="K192"/>
  <c r="I192"/>
  <c r="G192"/>
  <c r="E192"/>
  <c r="S191"/>
  <c r="Q191"/>
  <c r="O191"/>
  <c r="M191"/>
  <c r="K191"/>
  <c r="I191"/>
  <c r="G191"/>
  <c r="E191"/>
  <c r="S190"/>
  <c r="Q190"/>
  <c r="O190"/>
  <c r="M190"/>
  <c r="K190"/>
  <c r="I190"/>
  <c r="G190"/>
  <c r="E190"/>
  <c r="S189"/>
  <c r="Q189"/>
  <c r="O189"/>
  <c r="M189"/>
  <c r="K189"/>
  <c r="I189"/>
  <c r="G189"/>
  <c r="E189"/>
  <c r="U189" s="1"/>
  <c r="S188"/>
  <c r="Q188"/>
  <c r="O188"/>
  <c r="M188"/>
  <c r="K188"/>
  <c r="I188"/>
  <c r="G188"/>
  <c r="E188"/>
  <c r="S187"/>
  <c r="Q187"/>
  <c r="O187"/>
  <c r="M187"/>
  <c r="K187"/>
  <c r="I187"/>
  <c r="G187"/>
  <c r="E187"/>
  <c r="U187" s="1"/>
  <c r="S186"/>
  <c r="Q186"/>
  <c r="O186"/>
  <c r="M186"/>
  <c r="K186"/>
  <c r="I186"/>
  <c r="G186"/>
  <c r="E186"/>
  <c r="U186" s="1"/>
  <c r="S185"/>
  <c r="Q185"/>
  <c r="O185"/>
  <c r="M185"/>
  <c r="K185"/>
  <c r="I185"/>
  <c r="G185"/>
  <c r="E185"/>
  <c r="U185" s="1"/>
  <c r="S184"/>
  <c r="Q184"/>
  <c r="O184"/>
  <c r="M184"/>
  <c r="K184"/>
  <c r="I184"/>
  <c r="G184"/>
  <c r="E184"/>
  <c r="U184" s="1"/>
  <c r="S183"/>
  <c r="Q183"/>
  <c r="O183"/>
  <c r="I183"/>
  <c r="G183"/>
  <c r="E183"/>
  <c r="U183" s="1"/>
  <c r="S181"/>
  <c r="Q181"/>
  <c r="O181"/>
  <c r="M181"/>
  <c r="K181"/>
  <c r="I181"/>
  <c r="G181"/>
  <c r="E181"/>
  <c r="U181" s="1"/>
  <c r="S180"/>
  <c r="Q180"/>
  <c r="O180"/>
  <c r="M180"/>
  <c r="K180"/>
  <c r="I180"/>
  <c r="G180"/>
  <c r="E180"/>
  <c r="U180" s="1"/>
  <c r="Q179"/>
  <c r="O179"/>
  <c r="M179"/>
  <c r="K179"/>
  <c r="I179"/>
  <c r="G179"/>
  <c r="E179"/>
  <c r="S178"/>
  <c r="Q178"/>
  <c r="O178"/>
  <c r="M178"/>
  <c r="K178"/>
  <c r="I178"/>
  <c r="G178"/>
  <c r="E178"/>
  <c r="U178" s="1"/>
  <c r="S176"/>
  <c r="Q176"/>
  <c r="O176"/>
  <c r="M176"/>
  <c r="K176"/>
  <c r="I176"/>
  <c r="G176"/>
  <c r="E176"/>
  <c r="U176" s="1"/>
  <c r="S175"/>
  <c r="Q175"/>
  <c r="O175"/>
  <c r="M175"/>
  <c r="K175"/>
  <c r="I175"/>
  <c r="G175"/>
  <c r="E175"/>
  <c r="U175" s="1"/>
  <c r="S174"/>
  <c r="Q174"/>
  <c r="O174"/>
  <c r="M174"/>
  <c r="K174"/>
  <c r="I174"/>
  <c r="G174"/>
  <c r="E174"/>
  <c r="U174" s="1"/>
  <c r="S173"/>
  <c r="Q173"/>
  <c r="O173"/>
  <c r="M173"/>
  <c r="K173"/>
  <c r="I173"/>
  <c r="G173"/>
  <c r="E173"/>
  <c r="U173" s="1"/>
  <c r="S171"/>
  <c r="Q171"/>
  <c r="O171"/>
  <c r="M171"/>
  <c r="K171"/>
  <c r="I171"/>
  <c r="G171"/>
  <c r="E171"/>
  <c r="S170"/>
  <c r="Q170"/>
  <c r="O170"/>
  <c r="M170"/>
  <c r="K170"/>
  <c r="I170"/>
  <c r="G170"/>
  <c r="E170"/>
  <c r="S169"/>
  <c r="Q169"/>
  <c r="O169"/>
  <c r="M169"/>
  <c r="K169"/>
  <c r="I169"/>
  <c r="G169"/>
  <c r="E169"/>
  <c r="S168"/>
  <c r="Q168"/>
  <c r="O168"/>
  <c r="M168"/>
  <c r="K168"/>
  <c r="I168"/>
  <c r="G168"/>
  <c r="E168"/>
  <c r="S167"/>
  <c r="Q167"/>
  <c r="O167"/>
  <c r="M167"/>
  <c r="K167"/>
  <c r="I167"/>
  <c r="G167"/>
  <c r="E167"/>
  <c r="U167" s="1"/>
  <c r="S165"/>
  <c r="Q165"/>
  <c r="O165"/>
  <c r="M165"/>
  <c r="K165"/>
  <c r="I165"/>
  <c r="G165"/>
  <c r="E165"/>
  <c r="S164"/>
  <c r="Q164"/>
  <c r="O164"/>
  <c r="M164"/>
  <c r="K164"/>
  <c r="I164"/>
  <c r="G164"/>
  <c r="E164"/>
  <c r="S163"/>
  <c r="Q163"/>
  <c r="O163"/>
  <c r="M163"/>
  <c r="K163"/>
  <c r="I163"/>
  <c r="G163"/>
  <c r="E163"/>
  <c r="U163" s="1"/>
  <c r="S162"/>
  <c r="Q162"/>
  <c r="O162"/>
  <c r="M162"/>
  <c r="K162"/>
  <c r="I162"/>
  <c r="G162"/>
  <c r="E162"/>
  <c r="U162" s="1"/>
  <c r="S161"/>
  <c r="Q161"/>
  <c r="O161"/>
  <c r="M161"/>
  <c r="K161"/>
  <c r="I161"/>
  <c r="G161"/>
  <c r="E161"/>
  <c r="U161" s="1"/>
  <c r="S160"/>
  <c r="Q160"/>
  <c r="O160"/>
  <c r="M160"/>
  <c r="K160"/>
  <c r="I160"/>
  <c r="G160"/>
  <c r="E160"/>
  <c r="U160" s="1"/>
  <c r="S159"/>
  <c r="Q159"/>
  <c r="O159"/>
  <c r="M159"/>
  <c r="K159"/>
  <c r="I159"/>
  <c r="G159"/>
  <c r="E159"/>
  <c r="U159" s="1"/>
  <c r="S158"/>
  <c r="Q158"/>
  <c r="O158"/>
  <c r="M158"/>
  <c r="K158"/>
  <c r="I158"/>
  <c r="G158"/>
  <c r="E158"/>
  <c r="U158" s="1"/>
  <c r="S157"/>
  <c r="Q157"/>
  <c r="O157"/>
  <c r="M157"/>
  <c r="K157"/>
  <c r="I157"/>
  <c r="G157"/>
  <c r="E157"/>
  <c r="U157" s="1"/>
  <c r="S156"/>
  <c r="Q156"/>
  <c r="O156"/>
  <c r="M156"/>
  <c r="K156"/>
  <c r="I156"/>
  <c r="G156"/>
  <c r="E156"/>
  <c r="U156" s="1"/>
  <c r="S154"/>
  <c r="Q154"/>
  <c r="O154"/>
  <c r="M154"/>
  <c r="K154"/>
  <c r="I154"/>
  <c r="G154"/>
  <c r="E154"/>
  <c r="S153"/>
  <c r="Q153"/>
  <c r="O153"/>
  <c r="M153"/>
  <c r="K153"/>
  <c r="I153"/>
  <c r="G153"/>
  <c r="E153"/>
  <c r="U153" s="1"/>
  <c r="S152"/>
  <c r="Q152"/>
  <c r="O152"/>
  <c r="M152"/>
  <c r="K152"/>
  <c r="I152"/>
  <c r="G152"/>
  <c r="E152"/>
  <c r="U152" s="1"/>
  <c r="S151"/>
  <c r="Q151"/>
  <c r="O151"/>
  <c r="M151"/>
  <c r="K151"/>
  <c r="I151"/>
  <c r="G151"/>
  <c r="E151"/>
  <c r="U151" s="1"/>
  <c r="S150"/>
  <c r="Q150"/>
  <c r="O150"/>
  <c r="M150"/>
  <c r="K150"/>
  <c r="I150"/>
  <c r="G150"/>
  <c r="E150"/>
  <c r="U150" s="1"/>
  <c r="S149"/>
  <c r="Q149"/>
  <c r="O149"/>
  <c r="M149"/>
  <c r="K149"/>
  <c r="I149"/>
  <c r="G149"/>
  <c r="E149"/>
  <c r="U149" s="1"/>
  <c r="S148"/>
  <c r="Q148"/>
  <c r="O148"/>
  <c r="M148"/>
  <c r="K148"/>
  <c r="I148"/>
  <c r="G148"/>
  <c r="E148"/>
  <c r="U148" s="1"/>
  <c r="S147"/>
  <c r="Q147"/>
  <c r="O147"/>
  <c r="M147"/>
  <c r="K147"/>
  <c r="I147"/>
  <c r="G147"/>
  <c r="E147"/>
  <c r="U147" s="1"/>
  <c r="S146"/>
  <c r="Q146"/>
  <c r="O146"/>
  <c r="M146"/>
  <c r="K146"/>
  <c r="I146"/>
  <c r="G146"/>
  <c r="E146"/>
  <c r="U146" s="1"/>
  <c r="S144"/>
  <c r="Q144"/>
  <c r="O144"/>
  <c r="M144"/>
  <c r="K144"/>
  <c r="I144"/>
  <c r="G144"/>
  <c r="E144"/>
  <c r="S143"/>
  <c r="Q143"/>
  <c r="O143"/>
  <c r="M143"/>
  <c r="K143"/>
  <c r="I143"/>
  <c r="G143"/>
  <c r="E143"/>
  <c r="U143" s="1"/>
  <c r="S142"/>
  <c r="Q142"/>
  <c r="O142"/>
  <c r="M142"/>
  <c r="K142"/>
  <c r="I142"/>
  <c r="G142"/>
  <c r="E142"/>
  <c r="U142" s="1"/>
  <c r="S141"/>
  <c r="Q141"/>
  <c r="O141"/>
  <c r="M141"/>
  <c r="K141"/>
  <c r="I141"/>
  <c r="G141"/>
  <c r="E141"/>
  <c r="U141" s="1"/>
  <c r="S140"/>
  <c r="Q140"/>
  <c r="O140"/>
  <c r="M140"/>
  <c r="K140"/>
  <c r="I140"/>
  <c r="G140"/>
  <c r="E140"/>
  <c r="U140" s="1"/>
  <c r="S139"/>
  <c r="Q139"/>
  <c r="O139"/>
  <c r="M139"/>
  <c r="K139"/>
  <c r="I139"/>
  <c r="G139"/>
  <c r="E139"/>
  <c r="U139" s="1"/>
  <c r="S138"/>
  <c r="Q138"/>
  <c r="O138"/>
  <c r="M138"/>
  <c r="K138"/>
  <c r="I138"/>
  <c r="G138"/>
  <c r="E138"/>
  <c r="U138" s="1"/>
  <c r="S137"/>
  <c r="Q137"/>
  <c r="O137"/>
  <c r="M137"/>
  <c r="K137"/>
  <c r="I137"/>
  <c r="G137"/>
  <c r="E137"/>
  <c r="U137" s="1"/>
  <c r="S136"/>
  <c r="Q136"/>
  <c r="O136"/>
  <c r="M136"/>
  <c r="K136"/>
  <c r="I136"/>
  <c r="G136"/>
  <c r="E136"/>
  <c r="U136" s="1"/>
  <c r="S134"/>
  <c r="Q134"/>
  <c r="O134"/>
  <c r="M134"/>
  <c r="K134"/>
  <c r="I134"/>
  <c r="G134"/>
  <c r="E134"/>
  <c r="S133"/>
  <c r="Q133"/>
  <c r="O133"/>
  <c r="M133"/>
  <c r="K133"/>
  <c r="I133"/>
  <c r="G133"/>
  <c r="E133"/>
  <c r="U133" s="1"/>
  <c r="S132"/>
  <c r="Q132"/>
  <c r="O132"/>
  <c r="M132"/>
  <c r="K132"/>
  <c r="I132"/>
  <c r="G132"/>
  <c r="E132"/>
  <c r="U132" s="1"/>
  <c r="S131"/>
  <c r="Q131"/>
  <c r="O131"/>
  <c r="M131"/>
  <c r="K131"/>
  <c r="I131"/>
  <c r="G131"/>
  <c r="E131"/>
  <c r="U131" s="1"/>
  <c r="S130"/>
  <c r="Q130"/>
  <c r="O130"/>
  <c r="M130"/>
  <c r="K130"/>
  <c r="I130"/>
  <c r="G130"/>
  <c r="E130"/>
  <c r="U130" s="1"/>
  <c r="S129"/>
  <c r="Q129"/>
  <c r="O129"/>
  <c r="M129"/>
  <c r="K129"/>
  <c r="I129"/>
  <c r="G129"/>
  <c r="E129"/>
  <c r="U129" s="1"/>
  <c r="S128"/>
  <c r="Q128"/>
  <c r="O128"/>
  <c r="M128"/>
  <c r="K128"/>
  <c r="I128"/>
  <c r="G128"/>
  <c r="E128"/>
  <c r="U128" s="1"/>
  <c r="S126"/>
  <c r="Q126"/>
  <c r="O126"/>
  <c r="M126"/>
  <c r="K126"/>
  <c r="I126"/>
  <c r="G126"/>
  <c r="E126"/>
  <c r="S125"/>
  <c r="Q125"/>
  <c r="O125"/>
  <c r="M125"/>
  <c r="K125"/>
  <c r="I125"/>
  <c r="G125"/>
  <c r="E125"/>
  <c r="S124"/>
  <c r="Q124"/>
  <c r="O124"/>
  <c r="M124"/>
  <c r="K124"/>
  <c r="I124"/>
  <c r="G124"/>
  <c r="E124"/>
  <c r="U124" s="1"/>
  <c r="S123"/>
  <c r="Q123"/>
  <c r="O123"/>
  <c r="M123"/>
  <c r="K123"/>
  <c r="I123"/>
  <c r="G123"/>
  <c r="E123"/>
  <c r="U123" s="1"/>
  <c r="S122"/>
  <c r="Q122"/>
  <c r="O122"/>
  <c r="M122"/>
  <c r="K122"/>
  <c r="I122"/>
  <c r="G122"/>
  <c r="E122"/>
  <c r="U122" s="1"/>
  <c r="S121"/>
  <c r="Q121"/>
  <c r="O121"/>
  <c r="M121"/>
  <c r="K121"/>
  <c r="I121"/>
  <c r="G121"/>
  <c r="E121"/>
  <c r="U121" s="1"/>
  <c r="S120"/>
  <c r="Q120"/>
  <c r="O120"/>
  <c r="M120"/>
  <c r="K120"/>
  <c r="I120"/>
  <c r="G120"/>
  <c r="E120"/>
  <c r="U120" s="1"/>
  <c r="S119"/>
  <c r="Q119"/>
  <c r="O119"/>
  <c r="M119"/>
  <c r="K119"/>
  <c r="I119"/>
  <c r="G119"/>
  <c r="E119"/>
  <c r="U119" s="1"/>
  <c r="S118"/>
  <c r="Q118"/>
  <c r="O118"/>
  <c r="M118"/>
  <c r="K118"/>
  <c r="I118"/>
  <c r="G118"/>
  <c r="E118"/>
  <c r="U118" s="1"/>
  <c r="S117"/>
  <c r="Q117"/>
  <c r="O117"/>
  <c r="M117"/>
  <c r="K117"/>
  <c r="I117"/>
  <c r="G117"/>
  <c r="E117"/>
  <c r="U117" s="1"/>
  <c r="S116"/>
  <c r="Q116"/>
  <c r="O116"/>
  <c r="M116"/>
  <c r="K116"/>
  <c r="I116"/>
  <c r="G116"/>
  <c r="E116"/>
  <c r="U116" s="1"/>
  <c r="S115"/>
  <c r="Q115"/>
  <c r="O115"/>
  <c r="M115"/>
  <c r="K115"/>
  <c r="I115"/>
  <c r="G115"/>
  <c r="E115"/>
  <c r="U115" s="1"/>
  <c r="S113"/>
  <c r="Q113"/>
  <c r="O113"/>
  <c r="M113"/>
  <c r="K113"/>
  <c r="I113"/>
  <c r="G113"/>
  <c r="E113"/>
  <c r="S112"/>
  <c r="Q112"/>
  <c r="O112"/>
  <c r="M112"/>
  <c r="K112"/>
  <c r="I112"/>
  <c r="G112"/>
  <c r="E112"/>
  <c r="S111"/>
  <c r="Q111"/>
  <c r="O111"/>
  <c r="M111"/>
  <c r="K111"/>
  <c r="I111"/>
  <c r="G111"/>
  <c r="E111"/>
  <c r="U111" s="1"/>
  <c r="S110"/>
  <c r="Q110"/>
  <c r="O110"/>
  <c r="M110"/>
  <c r="K110"/>
  <c r="I110"/>
  <c r="G110"/>
  <c r="E110"/>
  <c r="U110" s="1"/>
  <c r="S109"/>
  <c r="Q109"/>
  <c r="O109"/>
  <c r="M109"/>
  <c r="K109"/>
  <c r="I109"/>
  <c r="G109"/>
  <c r="E109"/>
  <c r="U109" s="1"/>
  <c r="S108"/>
  <c r="Q108"/>
  <c r="O108"/>
  <c r="M108"/>
  <c r="K108"/>
  <c r="I108"/>
  <c r="G108"/>
  <c r="E108"/>
  <c r="U108" s="1"/>
  <c r="S107"/>
  <c r="Q107"/>
  <c r="O107"/>
  <c r="M107"/>
  <c r="K107"/>
  <c r="I107"/>
  <c r="G107"/>
  <c r="E107"/>
  <c r="U107" s="1"/>
  <c r="S106"/>
  <c r="Q106"/>
  <c r="O106"/>
  <c r="M106"/>
  <c r="K106"/>
  <c r="I106"/>
  <c r="G106"/>
  <c r="E106"/>
  <c r="U106" s="1"/>
  <c r="S105"/>
  <c r="Q105"/>
  <c r="O105"/>
  <c r="M105"/>
  <c r="K105"/>
  <c r="I105"/>
  <c r="G105"/>
  <c r="E105"/>
  <c r="U105" s="1"/>
  <c r="S104"/>
  <c r="Q104"/>
  <c r="O104"/>
  <c r="M104"/>
  <c r="K104"/>
  <c r="I104"/>
  <c r="G104"/>
  <c r="E104"/>
  <c r="U104" s="1"/>
  <c r="S103"/>
  <c r="Q103"/>
  <c r="O103"/>
  <c r="M103"/>
  <c r="K103"/>
  <c r="I103"/>
  <c r="G103"/>
  <c r="E103"/>
  <c r="U103" s="1"/>
  <c r="S102"/>
  <c r="Q102"/>
  <c r="O102"/>
  <c r="M102"/>
  <c r="K102"/>
  <c r="I102"/>
  <c r="G102"/>
  <c r="E102"/>
  <c r="U102" s="1"/>
  <c r="S100"/>
  <c r="Q100"/>
  <c r="O100"/>
  <c r="M100"/>
  <c r="K100"/>
  <c r="I100"/>
  <c r="G100"/>
  <c r="E100"/>
  <c r="S99"/>
  <c r="Q99"/>
  <c r="O99"/>
  <c r="M99"/>
  <c r="K99"/>
  <c r="I99"/>
  <c r="G99"/>
  <c r="E99"/>
  <c r="U99" s="1"/>
  <c r="S98"/>
  <c r="Q98"/>
  <c r="O98"/>
  <c r="M98"/>
  <c r="K98"/>
  <c r="I98"/>
  <c r="G98"/>
  <c r="E98"/>
  <c r="U98" s="1"/>
  <c r="S97"/>
  <c r="Q97"/>
  <c r="O97"/>
  <c r="M97"/>
  <c r="K97"/>
  <c r="I97"/>
  <c r="G97"/>
  <c r="E97"/>
  <c r="U97" s="1"/>
  <c r="S96"/>
  <c r="Q96"/>
  <c r="O96"/>
  <c r="M96"/>
  <c r="K96"/>
  <c r="I96"/>
  <c r="G96"/>
  <c r="E96"/>
  <c r="U96" s="1"/>
  <c r="S95"/>
  <c r="Q95"/>
  <c r="O95"/>
  <c r="M95"/>
  <c r="K95"/>
  <c r="I95"/>
  <c r="G95"/>
  <c r="E95"/>
  <c r="U95" s="1"/>
  <c r="S94"/>
  <c r="Q94"/>
  <c r="O94"/>
  <c r="M94"/>
  <c r="K94"/>
  <c r="I94"/>
  <c r="G94"/>
  <c r="E94"/>
  <c r="U94" s="1"/>
  <c r="S93"/>
  <c r="Q93"/>
  <c r="O93"/>
  <c r="M93"/>
  <c r="K93"/>
  <c r="I93"/>
  <c r="G93"/>
  <c r="E93"/>
  <c r="U93" s="1"/>
  <c r="S92"/>
  <c r="Q92"/>
  <c r="O92"/>
  <c r="M92"/>
  <c r="K92"/>
  <c r="I92"/>
  <c r="G92"/>
  <c r="E92"/>
  <c r="U92" s="1"/>
  <c r="S91"/>
  <c r="Q91"/>
  <c r="O91"/>
  <c r="M91"/>
  <c r="K91"/>
  <c r="I91"/>
  <c r="G91"/>
  <c r="E91"/>
  <c r="U91" s="1"/>
  <c r="S89"/>
  <c r="Q89"/>
  <c r="O89"/>
  <c r="M89"/>
  <c r="K89"/>
  <c r="I89"/>
  <c r="G89"/>
  <c r="E89"/>
  <c r="S88"/>
  <c r="Q88"/>
  <c r="O88"/>
  <c r="M88"/>
  <c r="K88"/>
  <c r="I88"/>
  <c r="G88"/>
  <c r="E88"/>
  <c r="S87"/>
  <c r="Q87"/>
  <c r="O87"/>
  <c r="M87"/>
  <c r="K87"/>
  <c r="I87"/>
  <c r="G87"/>
  <c r="E87"/>
  <c r="S86"/>
  <c r="Q86"/>
  <c r="O86"/>
  <c r="M86"/>
  <c r="K86"/>
  <c r="I86"/>
  <c r="G86"/>
  <c r="E86"/>
  <c r="S85"/>
  <c r="Q85"/>
  <c r="O85"/>
  <c r="M85"/>
  <c r="K85"/>
  <c r="I85"/>
  <c r="G85"/>
  <c r="E85"/>
  <c r="U85" s="1"/>
  <c r="S84"/>
  <c r="Q84"/>
  <c r="O84"/>
  <c r="M84"/>
  <c r="K84"/>
  <c r="I84"/>
  <c r="G84"/>
  <c r="E84"/>
  <c r="U84" s="1"/>
  <c r="S83"/>
  <c r="Q83"/>
  <c r="O83"/>
  <c r="M83"/>
  <c r="K83"/>
  <c r="I83"/>
  <c r="G83"/>
  <c r="E83"/>
  <c r="U83" s="1"/>
  <c r="S82"/>
  <c r="Q82"/>
  <c r="O82"/>
  <c r="M82"/>
  <c r="K82"/>
  <c r="I82"/>
  <c r="G82"/>
  <c r="E82"/>
  <c r="U82" s="1"/>
  <c r="S81"/>
  <c r="Q81"/>
  <c r="O81"/>
  <c r="M81"/>
  <c r="K81"/>
  <c r="I81"/>
  <c r="G81"/>
  <c r="E81"/>
  <c r="U81" s="1"/>
  <c r="S80"/>
  <c r="Q80"/>
  <c r="O80"/>
  <c r="M80"/>
  <c r="K80"/>
  <c r="I80"/>
  <c r="G80"/>
  <c r="E80"/>
  <c r="U80" s="1"/>
  <c r="S79"/>
  <c r="Q79"/>
  <c r="O79"/>
  <c r="M79"/>
  <c r="K79"/>
  <c r="I79"/>
  <c r="G79"/>
  <c r="E79"/>
  <c r="U79" s="1"/>
  <c r="S78"/>
  <c r="Q78"/>
  <c r="O78"/>
  <c r="M78"/>
  <c r="K78"/>
  <c r="I78"/>
  <c r="G78"/>
  <c r="E78"/>
  <c r="U78" s="1"/>
  <c r="S77"/>
  <c r="Q77"/>
  <c r="O77"/>
  <c r="M77"/>
  <c r="K77"/>
  <c r="I77"/>
  <c r="G77"/>
  <c r="E77"/>
  <c r="U77" s="1"/>
  <c r="S75"/>
  <c r="Q75"/>
  <c r="O75"/>
  <c r="M75"/>
  <c r="K75"/>
  <c r="I75"/>
  <c r="G75"/>
  <c r="E75"/>
  <c r="S74"/>
  <c r="Q74"/>
  <c r="O74"/>
  <c r="M74"/>
  <c r="K74"/>
  <c r="I74"/>
  <c r="G74"/>
  <c r="E74"/>
  <c r="S73"/>
  <c r="Q73"/>
  <c r="O73"/>
  <c r="M73"/>
  <c r="K73"/>
  <c r="I73"/>
  <c r="G73"/>
  <c r="E73"/>
  <c r="S72"/>
  <c r="Q72"/>
  <c r="O72"/>
  <c r="M72"/>
  <c r="K72"/>
  <c r="I72"/>
  <c r="G72"/>
  <c r="E72"/>
  <c r="U72" s="1"/>
  <c r="S71"/>
  <c r="Q71"/>
  <c r="O71"/>
  <c r="M71"/>
  <c r="K71"/>
  <c r="I71"/>
  <c r="G71"/>
  <c r="E71"/>
  <c r="U71" s="1"/>
  <c r="S70"/>
  <c r="Q70"/>
  <c r="O70"/>
  <c r="M70"/>
  <c r="K70"/>
  <c r="I70"/>
  <c r="G70"/>
  <c r="E70"/>
  <c r="U70" s="1"/>
  <c r="S69"/>
  <c r="Q69"/>
  <c r="O69"/>
  <c r="M69"/>
  <c r="K69"/>
  <c r="I69"/>
  <c r="G69"/>
  <c r="E69"/>
  <c r="U69" s="1"/>
  <c r="S68"/>
  <c r="Q68"/>
  <c r="O68"/>
  <c r="M68"/>
  <c r="K68"/>
  <c r="I68"/>
  <c r="G68"/>
  <c r="E68"/>
  <c r="U68" s="1"/>
  <c r="S67"/>
  <c r="Q67"/>
  <c r="O67"/>
  <c r="M67"/>
  <c r="K67"/>
  <c r="I67"/>
  <c r="G67"/>
  <c r="E67"/>
  <c r="U67" s="1"/>
  <c r="S66"/>
  <c r="Q66"/>
  <c r="O66"/>
  <c r="M66"/>
  <c r="K66"/>
  <c r="I66"/>
  <c r="G66"/>
  <c r="E66"/>
  <c r="U66" s="1"/>
  <c r="S65"/>
  <c r="Q65"/>
  <c r="O65"/>
  <c r="M65"/>
  <c r="K65"/>
  <c r="I65"/>
  <c r="G65"/>
  <c r="E65"/>
  <c r="U65" s="1"/>
  <c r="S64"/>
  <c r="Q64"/>
  <c r="O64"/>
  <c r="M64"/>
  <c r="K64"/>
  <c r="I64"/>
  <c r="G64"/>
  <c r="E64"/>
  <c r="U64" s="1"/>
  <c r="S63"/>
  <c r="Q63"/>
  <c r="O63"/>
  <c r="M63"/>
  <c r="K63"/>
  <c r="I63"/>
  <c r="G63"/>
  <c r="E63"/>
  <c r="U63" s="1"/>
  <c r="S61"/>
  <c r="Q61"/>
  <c r="O61"/>
  <c r="M61"/>
  <c r="K61"/>
  <c r="I61"/>
  <c r="G61"/>
  <c r="E61"/>
  <c r="S60"/>
  <c r="Q60"/>
  <c r="O60"/>
  <c r="M60"/>
  <c r="K60"/>
  <c r="I60"/>
  <c r="G60"/>
  <c r="E60"/>
  <c r="U60" s="1"/>
  <c r="S59"/>
  <c r="Q59"/>
  <c r="O59"/>
  <c r="M59"/>
  <c r="K59"/>
  <c r="I59"/>
  <c r="G59"/>
  <c r="E59"/>
  <c r="U59" s="1"/>
  <c r="S58"/>
  <c r="Q58"/>
  <c r="O58"/>
  <c r="M58"/>
  <c r="K58"/>
  <c r="I58"/>
  <c r="G58"/>
  <c r="E58"/>
  <c r="U58" s="1"/>
  <c r="S57"/>
  <c r="Q57"/>
  <c r="O57"/>
  <c r="M57"/>
  <c r="K57"/>
  <c r="I57"/>
  <c r="G57"/>
  <c r="E57"/>
  <c r="U57" s="1"/>
  <c r="S56"/>
  <c r="Q56"/>
  <c r="O56"/>
  <c r="M56"/>
  <c r="K56"/>
  <c r="I56"/>
  <c r="G56"/>
  <c r="E56"/>
  <c r="U56" s="1"/>
  <c r="S55"/>
  <c r="Q55"/>
  <c r="O55"/>
  <c r="M55"/>
  <c r="K55"/>
  <c r="I55"/>
  <c r="G55"/>
  <c r="E55"/>
  <c r="U55" s="1"/>
  <c r="S54"/>
  <c r="Q54"/>
  <c r="O54"/>
  <c r="M54"/>
  <c r="K54"/>
  <c r="I54"/>
  <c r="G54"/>
  <c r="E54"/>
  <c r="U54" s="1"/>
  <c r="S53"/>
  <c r="Q53"/>
  <c r="O53"/>
  <c r="M53"/>
  <c r="K53"/>
  <c r="I53"/>
  <c r="G53"/>
  <c r="E53"/>
  <c r="U53" s="1"/>
  <c r="S52"/>
  <c r="Q52"/>
  <c r="O52"/>
  <c r="M52"/>
  <c r="K52"/>
  <c r="I52"/>
  <c r="G52"/>
  <c r="E52"/>
  <c r="U52" s="1"/>
  <c r="S51"/>
  <c r="Q51"/>
  <c r="O51"/>
  <c r="M51"/>
  <c r="K51"/>
  <c r="I51"/>
  <c r="G51"/>
  <c r="E51"/>
  <c r="U51" s="1"/>
  <c r="S49"/>
  <c r="Q49"/>
  <c r="O49"/>
  <c r="M49"/>
  <c r="K49"/>
  <c r="I49"/>
  <c r="G49"/>
  <c r="E49"/>
  <c r="S48"/>
  <c r="Q48"/>
  <c r="O48"/>
  <c r="M48"/>
  <c r="K48"/>
  <c r="I48"/>
  <c r="G48"/>
  <c r="E48"/>
  <c r="U48" s="1"/>
  <c r="S47"/>
  <c r="Q47"/>
  <c r="O47"/>
  <c r="M47"/>
  <c r="K47"/>
  <c r="I47"/>
  <c r="G47"/>
  <c r="E47"/>
  <c r="U47" s="1"/>
  <c r="S46"/>
  <c r="Q46"/>
  <c r="O46"/>
  <c r="M46"/>
  <c r="K46"/>
  <c r="I46"/>
  <c r="G46"/>
  <c r="E46"/>
  <c r="U46" s="1"/>
  <c r="S45"/>
  <c r="Q45"/>
  <c r="O45"/>
  <c r="M45"/>
  <c r="K45"/>
  <c r="I45"/>
  <c r="G45"/>
  <c r="E45"/>
  <c r="U45" s="1"/>
  <c r="S44"/>
  <c r="Q44"/>
  <c r="O44"/>
  <c r="M44"/>
  <c r="K44"/>
  <c r="I44"/>
  <c r="G44"/>
  <c r="E44"/>
  <c r="U44" s="1"/>
  <c r="S43"/>
  <c r="Q43"/>
  <c r="O43"/>
  <c r="M43"/>
  <c r="K43"/>
  <c r="I43"/>
  <c r="G43"/>
  <c r="E43"/>
  <c r="U43" s="1"/>
  <c r="S42"/>
  <c r="Q42"/>
  <c r="O42"/>
  <c r="M42"/>
  <c r="K42"/>
  <c r="I42"/>
  <c r="G42"/>
  <c r="E42"/>
  <c r="U42" s="1"/>
  <c r="S40"/>
  <c r="Q40"/>
  <c r="O40"/>
  <c r="M40"/>
  <c r="K40"/>
  <c r="I40"/>
  <c r="G40"/>
  <c r="E40"/>
  <c r="S39"/>
  <c r="Q39"/>
  <c r="O39"/>
  <c r="M39"/>
  <c r="K39"/>
  <c r="I39"/>
  <c r="G39"/>
  <c r="E39"/>
  <c r="U39" s="1"/>
  <c r="S38"/>
  <c r="Q38"/>
  <c r="O38"/>
  <c r="M38"/>
  <c r="K38"/>
  <c r="I38"/>
  <c r="G38"/>
  <c r="E38"/>
  <c r="U38" s="1"/>
  <c r="S37"/>
  <c r="Q37"/>
  <c r="O37"/>
  <c r="M37"/>
  <c r="K37"/>
  <c r="I37"/>
  <c r="G37"/>
  <c r="E37"/>
  <c r="U37" s="1"/>
  <c r="S36"/>
  <c r="Q36"/>
  <c r="O36"/>
  <c r="M36"/>
  <c r="K36"/>
  <c r="I36"/>
  <c r="G36"/>
  <c r="E36"/>
  <c r="U36" s="1"/>
  <c r="S35"/>
  <c r="Q35"/>
  <c r="O35"/>
  <c r="M35"/>
  <c r="K35"/>
  <c r="I35"/>
  <c r="G35"/>
  <c r="E35"/>
  <c r="U35" s="1"/>
  <c r="S34"/>
  <c r="Q34"/>
  <c r="O34"/>
  <c r="M34"/>
  <c r="K34"/>
  <c r="I34"/>
  <c r="G34"/>
  <c r="E34"/>
  <c r="U34" s="1"/>
  <c r="S32"/>
  <c r="Q32"/>
  <c r="O32"/>
  <c r="M32"/>
  <c r="K32"/>
  <c r="I32"/>
  <c r="G32"/>
  <c r="E32"/>
  <c r="S31"/>
  <c r="Q31"/>
  <c r="O31"/>
  <c r="M31"/>
  <c r="H31"/>
  <c r="G31"/>
  <c r="E31"/>
  <c r="U31" s="1"/>
  <c r="S30"/>
  <c r="Q30"/>
  <c r="O30"/>
  <c r="M30"/>
  <c r="K30"/>
  <c r="I30"/>
  <c r="G30"/>
  <c r="E30"/>
  <c r="U30" s="1"/>
  <c r="S29"/>
  <c r="Q29"/>
  <c r="O29"/>
  <c r="M29"/>
  <c r="K29"/>
  <c r="I29"/>
  <c r="G29"/>
  <c r="E29"/>
  <c r="U29" s="1"/>
  <c r="S28"/>
  <c r="Q28"/>
  <c r="O28"/>
  <c r="M28"/>
  <c r="K28"/>
  <c r="I28"/>
  <c r="F28"/>
  <c r="G28" s="1"/>
  <c r="D28"/>
  <c r="W28" s="1"/>
  <c r="S27"/>
  <c r="Q27"/>
  <c r="O27"/>
  <c r="M27"/>
  <c r="K27"/>
  <c r="I27"/>
  <c r="G27"/>
  <c r="E27"/>
  <c r="U27" s="1"/>
  <c r="S26"/>
  <c r="Q26"/>
  <c r="O26"/>
  <c r="M26"/>
  <c r="K26"/>
  <c r="I26"/>
  <c r="G26"/>
  <c r="E26"/>
  <c r="U26" s="1"/>
  <c r="S24"/>
  <c r="Q24"/>
  <c r="O24"/>
  <c r="M24"/>
  <c r="K24"/>
  <c r="I24"/>
  <c r="G24"/>
  <c r="E24"/>
  <c r="S23"/>
  <c r="Q23"/>
  <c r="O23"/>
  <c r="M23"/>
  <c r="K23"/>
  <c r="I23"/>
  <c r="G23"/>
  <c r="E23"/>
  <c r="S22"/>
  <c r="Q22"/>
  <c r="O22"/>
  <c r="M22"/>
  <c r="K22"/>
  <c r="I22"/>
  <c r="G22"/>
  <c r="E22"/>
  <c r="U22" s="1"/>
  <c r="S21"/>
  <c r="Q21"/>
  <c r="O21"/>
  <c r="M21"/>
  <c r="K21"/>
  <c r="I21"/>
  <c r="G21"/>
  <c r="E21"/>
  <c r="U21" s="1"/>
  <c r="S20"/>
  <c r="Q20"/>
  <c r="O20"/>
  <c r="M20"/>
  <c r="K20"/>
  <c r="I20"/>
  <c r="G20"/>
  <c r="E20"/>
  <c r="U20" s="1"/>
  <c r="S19"/>
  <c r="O19"/>
  <c r="M19"/>
  <c r="K19"/>
  <c r="I19"/>
  <c r="G19"/>
  <c r="E19"/>
  <c r="S18"/>
  <c r="M18"/>
  <c r="K18"/>
  <c r="I18"/>
  <c r="G18"/>
  <c r="E18"/>
  <c r="U18" s="1"/>
  <c r="S17"/>
  <c r="K17"/>
  <c r="I17"/>
  <c r="G17"/>
  <c r="E17"/>
  <c r="U17" s="1"/>
  <c r="S16"/>
  <c r="F16"/>
  <c r="E16"/>
  <c r="U16" s="1"/>
  <c r="S15"/>
  <c r="G15"/>
  <c r="E15"/>
  <c r="U15" s="1"/>
  <c r="S14"/>
  <c r="E14"/>
  <c r="S13"/>
  <c r="E13"/>
  <c r="U13" s="1"/>
  <c r="S12"/>
  <c r="E12"/>
  <c r="S8"/>
  <c r="E8"/>
  <c r="S7"/>
  <c r="G7"/>
  <c r="E7"/>
  <c r="S6"/>
  <c r="E6"/>
  <c r="V6" s="1"/>
  <c r="V7" l="1"/>
  <c r="V261"/>
  <c r="U318"/>
  <c r="W318"/>
  <c r="Y318" s="1"/>
  <c r="Z318" s="1"/>
  <c r="V295"/>
  <c r="V293"/>
  <c r="V310"/>
  <c r="V297"/>
  <c r="V303"/>
  <c r="V300"/>
  <c r="V14"/>
  <c r="U14"/>
  <c r="V291"/>
  <c r="V332"/>
  <c r="V334"/>
  <c r="V179"/>
  <c r="U179"/>
  <c r="V329"/>
  <c r="V19"/>
  <c r="U19"/>
  <c r="V296"/>
  <c r="V12"/>
  <c r="U12"/>
  <c r="V277"/>
  <c r="V280"/>
  <c r="V17"/>
  <c r="V32"/>
  <c r="V13"/>
  <c r="V184"/>
  <c r="V185"/>
  <c r="V193"/>
  <c r="V197"/>
  <c r="V198"/>
  <c r="V199"/>
  <c r="V200"/>
  <c r="V203"/>
  <c r="V204"/>
  <c r="V205"/>
  <c r="V206"/>
  <c r="V209"/>
  <c r="V210"/>
  <c r="V211"/>
  <c r="V212"/>
  <c r="V215"/>
  <c r="V216"/>
  <c r="V217"/>
  <c r="V218"/>
  <c r="V221"/>
  <c r="V222"/>
  <c r="V223"/>
  <c r="V224"/>
  <c r="V229"/>
  <c r="V230"/>
  <c r="V231"/>
  <c r="V232"/>
  <c r="V233"/>
  <c r="V234"/>
  <c r="V235"/>
  <c r="V236"/>
  <c r="V239"/>
  <c r="V240"/>
  <c r="V244"/>
  <c r="V245"/>
  <c r="V246"/>
  <c r="V247"/>
  <c r="V248"/>
  <c r="V249"/>
  <c r="V250"/>
  <c r="V251"/>
  <c r="V252"/>
  <c r="V255"/>
  <c r="V256"/>
  <c r="V257"/>
  <c r="V259"/>
  <c r="V260"/>
  <c r="V263"/>
  <c r="V281"/>
  <c r="V282"/>
  <c r="V284"/>
  <c r="V285"/>
  <c r="V273"/>
  <c r="V40"/>
  <c r="V49"/>
  <c r="V61"/>
  <c r="V73"/>
  <c r="V74"/>
  <c r="V75"/>
  <c r="V86"/>
  <c r="V87"/>
  <c r="V88"/>
  <c r="V89"/>
  <c r="V100"/>
  <c r="V112"/>
  <c r="V113"/>
  <c r="V125"/>
  <c r="V126"/>
  <c r="V134"/>
  <c r="V144"/>
  <c r="V154"/>
  <c r="V164"/>
  <c r="V165"/>
  <c r="V168"/>
  <c r="V169"/>
  <c r="V170"/>
  <c r="V171"/>
  <c r="V180"/>
  <c r="V181"/>
  <c r="V183"/>
  <c r="V270"/>
  <c r="V271"/>
  <c r="V272"/>
  <c r="V275"/>
  <c r="V276"/>
  <c r="V278"/>
  <c r="V279"/>
  <c r="V333"/>
  <c r="V335"/>
  <c r="V24"/>
  <c r="V35"/>
  <c r="V37"/>
  <c r="V39"/>
  <c r="V42"/>
  <c r="V44"/>
  <c r="V46"/>
  <c r="V48"/>
  <c r="V52"/>
  <c r="V54"/>
  <c r="V56"/>
  <c r="V59"/>
  <c r="V68"/>
  <c r="V70"/>
  <c r="V72"/>
  <c r="V77"/>
  <c r="V79"/>
  <c r="V81"/>
  <c r="V83"/>
  <c r="V85"/>
  <c r="V92"/>
  <c r="V94"/>
  <c r="V96"/>
  <c r="V97"/>
  <c r="V99"/>
  <c r="V102"/>
  <c r="V103"/>
  <c r="V104"/>
  <c r="V105"/>
  <c r="V106"/>
  <c r="V107"/>
  <c r="V109"/>
  <c r="V110"/>
  <c r="V111"/>
  <c r="V115"/>
  <c r="V116"/>
  <c r="V117"/>
  <c r="V118"/>
  <c r="V119"/>
  <c r="V120"/>
  <c r="V121"/>
  <c r="V122"/>
  <c r="V123"/>
  <c r="V124"/>
  <c r="V128"/>
  <c r="V129"/>
  <c r="V130"/>
  <c r="V131"/>
  <c r="V132"/>
  <c r="V133"/>
  <c r="V136"/>
  <c r="V137"/>
  <c r="V138"/>
  <c r="V139"/>
  <c r="V140"/>
  <c r="V141"/>
  <c r="V142"/>
  <c r="V143"/>
  <c r="V146"/>
  <c r="V147"/>
  <c r="V148"/>
  <c r="V149"/>
  <c r="V150"/>
  <c r="V151"/>
  <c r="V152"/>
  <c r="V153"/>
  <c r="V156"/>
  <c r="V157"/>
  <c r="V158"/>
  <c r="V159"/>
  <c r="V160"/>
  <c r="V161"/>
  <c r="V162"/>
  <c r="V163"/>
  <c r="V167"/>
  <c r="V173"/>
  <c r="V174"/>
  <c r="V175"/>
  <c r="V176"/>
  <c r="V178"/>
  <c r="V267"/>
  <c r="V320"/>
  <c r="V323"/>
  <c r="V326"/>
  <c r="V23"/>
  <c r="V34"/>
  <c r="V36"/>
  <c r="V38"/>
  <c r="V43"/>
  <c r="V45"/>
  <c r="V47"/>
  <c r="V51"/>
  <c r="V53"/>
  <c r="V55"/>
  <c r="V57"/>
  <c r="V58"/>
  <c r="V60"/>
  <c r="V63"/>
  <c r="V64"/>
  <c r="V65"/>
  <c r="V66"/>
  <c r="V67"/>
  <c r="V69"/>
  <c r="V71"/>
  <c r="V78"/>
  <c r="V80"/>
  <c r="V82"/>
  <c r="V84"/>
  <c r="V91"/>
  <c r="V93"/>
  <c r="V95"/>
  <c r="V98"/>
  <c r="V108"/>
  <c r="V8"/>
  <c r="V15"/>
  <c r="V20"/>
  <c r="V21"/>
  <c r="V22"/>
  <c r="V26"/>
  <c r="V27"/>
  <c r="V29"/>
  <c r="V30"/>
  <c r="V266"/>
  <c r="V269"/>
  <c r="V321"/>
  <c r="V322"/>
  <c r="V324"/>
  <c r="V325"/>
  <c r="V327"/>
  <c r="V328"/>
  <c r="V330"/>
  <c r="V331"/>
  <c r="V313"/>
  <c r="V319"/>
  <c r="V264"/>
  <c r="V265"/>
  <c r="V286"/>
  <c r="V289"/>
  <c r="V294"/>
  <c r="V298"/>
  <c r="V299"/>
  <c r="V301"/>
  <c r="V302"/>
  <c r="V304"/>
  <c r="V305"/>
  <c r="V306"/>
  <c r="V308"/>
  <c r="V309"/>
  <c r="V311"/>
  <c r="V312"/>
  <c r="V314"/>
  <c r="V315"/>
  <c r="V316"/>
  <c r="V317"/>
  <c r="V336"/>
  <c r="V338"/>
  <c r="V339"/>
  <c r="V340"/>
  <c r="V18"/>
  <c r="V186"/>
  <c r="V187"/>
  <c r="V188"/>
  <c r="V189"/>
  <c r="V190"/>
  <c r="V191"/>
  <c r="V192"/>
  <c r="V194"/>
  <c r="V201"/>
  <c r="V207"/>
  <c r="V213"/>
  <c r="V219"/>
  <c r="V225"/>
  <c r="V237"/>
  <c r="V241"/>
  <c r="V242"/>
  <c r="V253"/>
  <c r="V283"/>
  <c r="V287"/>
  <c r="V288"/>
  <c r="V290"/>
  <c r="V337"/>
  <c r="H16"/>
  <c r="I16" s="1"/>
  <c r="M292"/>
  <c r="V292" s="1"/>
  <c r="S258"/>
  <c r="S343" s="1"/>
  <c r="E28"/>
  <c r="I31"/>
  <c r="M258"/>
  <c r="C343"/>
  <c r="J31"/>
  <c r="W31" s="1"/>
  <c r="O258"/>
  <c r="O343" s="1"/>
  <c r="G16"/>
  <c r="V16" s="1"/>
  <c r="E258"/>
  <c r="U258" s="1"/>
  <c r="G258"/>
  <c r="Q258"/>
  <c r="Q343" s="1"/>
  <c r="I258"/>
  <c r="K258"/>
  <c r="W16" l="1"/>
  <c r="E351"/>
  <c r="E350"/>
  <c r="V28"/>
  <c r="U28"/>
  <c r="U343"/>
  <c r="E352" s="1"/>
  <c r="V258"/>
  <c r="G343"/>
  <c r="E346" s="1"/>
  <c r="I343"/>
  <c r="E347" s="1"/>
  <c r="M343"/>
  <c r="E349" s="1"/>
  <c r="E343"/>
  <c r="E345" s="1"/>
  <c r="K31"/>
  <c r="K343" s="1"/>
  <c r="E348" s="1"/>
  <c r="E353" l="1"/>
  <c r="E354" s="1"/>
  <c r="V31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<sst xmlns="http://schemas.openxmlformats.org/spreadsheetml/2006/main" count="432" uniqueCount="268">
  <si>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</si>
  <si>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</si>
  <si>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</si>
  <si>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</si>
  <si>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</si>
  <si>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</si>
  <si>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</si>
  <si>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</si>
  <si>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</si>
  <si>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</si>
  <si>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</si>
  <si>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</si>
  <si>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</si>
  <si>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</si>
  <si>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</si>
  <si>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</si>
  <si>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</si>
  <si>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</si>
  <si>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</si>
  <si>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</si>
  <si>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</si>
  <si>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</si>
  <si>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</si>
  <si>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</si>
  <si>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</si>
  <si>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</si>
  <si>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</si>
  <si>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</si>
  <si>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</si>
  <si>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</si>
  <si>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</si>
  <si>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</si>
  <si>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</si>
  <si>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</si>
  <si>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</si>
  <si>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</si>
  <si>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</si>
  <si>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</si>
  <si>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</si>
  <si>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</si>
  <si>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</si>
  <si>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</si>
  <si>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</si>
  <si>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</si>
  <si>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</si>
  <si>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</si>
  <si>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</si>
  <si>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</si>
  <si>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</si>
  <si>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</si>
  <si>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</si>
  <si>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</si>
  <si>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</si>
  <si>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</si>
  <si>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</si>
  <si>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</si>
  <si>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</si>
  <si>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</si>
  <si>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</si>
  <si>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</si>
  <si>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</si>
  <si>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</si>
  <si>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</si>
  <si>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</si>
  <si>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</si>
  <si>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</si>
  <si>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</si>
  <si>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</si>
  <si>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</si>
  <si>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</si>
  <si>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</si>
  <si>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</si>
  <si>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</si>
  <si>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</si>
  <si>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</si>
  <si>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</si>
  <si>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</si>
  <si>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</si>
  <si>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</si>
  <si>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</si>
  <si>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</si>
  <si>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</si>
  <si>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</si>
  <si>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</si>
  <si>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</si>
  <si>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</si>
  <si>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</si>
  <si>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</si>
  <si>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</si>
  <si>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</si>
  <si>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</si>
  <si>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</si>
  <si>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</si>
  <si>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</si>
  <si>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</si>
  <si>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</si>
  <si>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</si>
  <si>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</si>
  <si>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</si>
  <si>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</si>
  <si>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</si>
  <si>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</si>
  <si>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</si>
  <si>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</si>
  <si>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</si>
  <si>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</si>
  <si>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</si>
  <si>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</si>
  <si>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</si>
  <si>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</si>
  <si>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</si>
  <si>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</si>
  <si>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</si>
  <si>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</si>
  <si>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</si>
  <si>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</si>
  <si>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</si>
  <si>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</si>
  <si>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</si>
  <si>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</si>
  <si>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</si>
  <si>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</si>
  <si>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</si>
  <si>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</si>
  <si>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</si>
  <si>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</si>
  <si>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</si>
  <si>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</si>
  <si>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</si>
  <si>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</si>
  <si>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</si>
  <si>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</si>
  <si>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</si>
  <si>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</si>
  <si>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</si>
  <si>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</si>
  <si>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</si>
  <si>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</si>
  <si>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</si>
  <si>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</si>
  <si>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</si>
  <si>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</si>
  <si>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</si>
  <si>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</si>
  <si>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</si>
  <si>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</si>
  <si>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</si>
  <si>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</si>
  <si>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</si>
  <si>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</si>
  <si>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</si>
  <si>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</si>
  <si>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</si>
  <si>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</si>
  <si>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</si>
  <si>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</si>
  <si>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</si>
  <si>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</si>
  <si>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</si>
  <si>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</si>
  <si>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</si>
  <si>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</si>
  <si>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</si>
  <si>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</si>
  <si>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</si>
  <si>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</si>
  <si>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</si>
  <si>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</si>
  <si>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</si>
  <si>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</si>
  <si>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</si>
  <si>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</si>
  <si>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</si>
  <si>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</si>
  <si>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</si>
  <si>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</si>
  <si>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</si>
  <si>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</si>
  <si>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</si>
  <si>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</si>
  <si>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</si>
  <si>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</si>
  <si>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</si>
  <si>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</si>
  <si>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</si>
  <si>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</si>
  <si>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</si>
  <si>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</si>
  <si>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</si>
  <si>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</si>
  <si>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</si>
  <si>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</si>
  <si>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</si>
  <si>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</si>
  <si>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</si>
  <si>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</si>
  <si>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</si>
  <si>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</si>
  <si>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</si>
  <si>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</si>
  <si>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</si>
  <si>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</si>
  <si>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</si>
  <si>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</si>
  <si>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</si>
  <si>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</si>
  <si>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</si>
  <si>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</si>
  <si>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</si>
  <si>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</si>
  <si>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</si>
  <si>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</si>
  <si>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</si>
  <si>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</si>
  <si>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</si>
  <si>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</si>
  <si>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</si>
  <si>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</si>
  <si>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</si>
  <si>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</si>
  <si>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</si>
  <si>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</si>
  <si>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</si>
  <si>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</si>
  <si>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</si>
  <si>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</si>
  <si>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</si>
  <si>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</si>
  <si>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</si>
  <si>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</si>
  <si>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</si>
  <si>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</si>
  <si>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</si>
  <si>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</si>
  <si>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</si>
  <si>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</si>
  <si>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</si>
  <si>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</si>
  <si>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</si>
  <si>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</si>
  <si>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</si>
  <si>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</si>
  <si>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</si>
  <si>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</si>
  <si>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</si>
  <si>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</si>
  <si>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</si>
  <si>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</si>
  <si>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</si>
  <si>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</si>
  <si>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</si>
  <si>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</si>
  <si>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</si>
  <si>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</si>
  <si>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</si>
  <si>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</si>
  <si>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</si>
  <si>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</si>
  <si>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</si>
  <si>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</si>
  <si>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</si>
  <si>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</si>
  <si>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</si>
  <si>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</si>
  <si>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</si>
  <si>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Upto June'23</t>
  </si>
  <si>
    <t>For July'23</t>
  </si>
  <si>
    <t>Total % as on 30.04.2024</t>
  </si>
</sst>
</file>

<file path=xl/styles.xml><?xml version="1.0" encoding="utf-8"?>
<styleSheet xmlns="http://schemas.openxmlformats.org/spreadsheetml/2006/main">
  <numFmts count="9">
    <numFmt numFmtId="164" formatCode="_ * #,##0.00_ ;_ * \-#,##0.00_ ;_ * &quot;-&quot;??_ ;_ @_ 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164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164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5" borderId="5" xfId="2" applyNumberFormat="1" applyFont="1" applyFill="1" applyBorder="1" applyAlignment="1">
      <alignment vertical="center"/>
    </xf>
    <xf numFmtId="164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7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164" fontId="7" fillId="0" borderId="3" xfId="4" applyFont="1" applyFill="1" applyBorder="1" applyAlignment="1">
      <alignment vertical="center"/>
    </xf>
    <xf numFmtId="167" fontId="6" fillId="0" borderId="14" xfId="4" applyNumberFormat="1" applyFont="1" applyFill="1" applyBorder="1" applyAlignment="1">
      <alignment vertical="center"/>
    </xf>
    <xf numFmtId="164" fontId="7" fillId="0" borderId="5" xfId="4" applyFont="1" applyFill="1" applyBorder="1" applyAlignment="1">
      <alignment vertical="center"/>
    </xf>
    <xf numFmtId="167" fontId="6" fillId="0" borderId="17" xfId="4" applyNumberFormat="1" applyFont="1" applyFill="1" applyBorder="1" applyAlignment="1">
      <alignment vertical="center"/>
    </xf>
    <xf numFmtId="164" fontId="7" fillId="0" borderId="20" xfId="4" applyFont="1" applyFill="1" applyBorder="1" applyAlignment="1">
      <alignment vertical="center"/>
    </xf>
    <xf numFmtId="167" fontId="6" fillId="0" borderId="21" xfId="4" applyNumberFormat="1" applyFont="1" applyFill="1" applyBorder="1" applyAlignment="1">
      <alignment vertical="center"/>
    </xf>
    <xf numFmtId="164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164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164" fontId="3" fillId="0" borderId="0" xfId="4" applyFont="1"/>
    <xf numFmtId="164" fontId="4" fillId="0" borderId="0" xfId="4" applyFont="1" applyAlignment="1">
      <alignment horizontal="center" vertical="center" wrapText="1"/>
    </xf>
    <xf numFmtId="164" fontId="3" fillId="0" borderId="0" xfId="4" applyFont="1" applyAlignment="1">
      <alignment horizontal="center"/>
    </xf>
    <xf numFmtId="167" fontId="2" fillId="0" borderId="0" xfId="2" applyNumberFormat="1" applyFont="1"/>
    <xf numFmtId="164" fontId="2" fillId="5" borderId="0" xfId="4" applyFont="1" applyFill="1"/>
    <xf numFmtId="9" fontId="2" fillId="5" borderId="0" xfId="2" applyNumberFormat="1" applyFont="1" applyFill="1"/>
    <xf numFmtId="167" fontId="2" fillId="5" borderId="0" xfId="2" applyNumberFormat="1" applyFont="1" applyFill="1"/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4"/>
  <sheetViews>
    <sheetView tabSelected="1" view="pageBreakPreview" zoomScale="60" zoomScaleNormal="60" workbookViewId="0">
      <pane xSplit="3" ySplit="5" topLeftCell="D338" activePane="bottomRight" state="frozen"/>
      <selection pane="topRight" activeCell="D1" sqref="D1"/>
      <selection pane="bottomLeft" activeCell="A6" sqref="A6"/>
      <selection pane="bottomRight" activeCell="D338" sqref="D338"/>
    </sheetView>
  </sheetViews>
  <sheetFormatPr defaultColWidth="9.140625" defaultRowHeight="21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hidden="1" customWidth="1"/>
    <col min="24" max="24" width="15.42578125" style="2" hidden="1" customWidth="1"/>
    <col min="25" max="25" width="13.85546875" style="85" hidden="1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>
      <c r="A1" s="102" t="s">
        <v>263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</row>
    <row r="2" spans="1:31" s="1" customFormat="1" ht="65.25" customHeight="1">
      <c r="A2" s="7" t="s">
        <v>0</v>
      </c>
      <c r="B2" s="14" t="s">
        <v>1</v>
      </c>
      <c r="C2" s="8" t="s">
        <v>2</v>
      </c>
      <c r="D2" s="94" t="s">
        <v>3</v>
      </c>
      <c r="E2" s="94"/>
      <c r="F2" s="94" t="s">
        <v>244</v>
      </c>
      <c r="G2" s="94"/>
      <c r="H2" s="94" t="s">
        <v>247</v>
      </c>
      <c r="I2" s="94"/>
      <c r="J2" s="94" t="s">
        <v>245</v>
      </c>
      <c r="K2" s="94"/>
      <c r="L2" s="94" t="s">
        <v>246</v>
      </c>
      <c r="M2" s="94"/>
      <c r="N2" s="94" t="s">
        <v>249</v>
      </c>
      <c r="O2" s="94"/>
      <c r="P2" s="94" t="s">
        <v>250</v>
      </c>
      <c r="Q2" s="94"/>
      <c r="R2" s="94" t="s">
        <v>264</v>
      </c>
      <c r="S2" s="95"/>
      <c r="T2" s="103" t="s">
        <v>251</v>
      </c>
      <c r="U2" s="104"/>
      <c r="W2" s="80" t="s">
        <v>262</v>
      </c>
      <c r="X2" s="81" t="s">
        <v>265</v>
      </c>
      <c r="Y2" s="86" t="s">
        <v>266</v>
      </c>
    </row>
    <row r="3" spans="1:31" s="3" customFormat="1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0.39</v>
      </c>
      <c r="U24" s="47">
        <f>+T24*C24</f>
        <v>1435200</v>
      </c>
      <c r="V24" s="89">
        <f t="shared" si="1"/>
        <v>3680000</v>
      </c>
      <c r="W24" s="90">
        <f t="shared" si="2"/>
        <v>0.99</v>
      </c>
      <c r="X24" s="84">
        <v>0.99</v>
      </c>
      <c r="Y24" s="84">
        <f t="shared" si="3"/>
        <v>0</v>
      </c>
      <c r="Z24" s="91">
        <f t="shared" si="4"/>
        <v>0</v>
      </c>
    </row>
    <row r="25" spans="1:26" s="1" customFormat="1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0.14000000000000001</v>
      </c>
      <c r="U32" s="47">
        <f>+T32*C32</f>
        <v>43120.000000000007</v>
      </c>
      <c r="V32" s="89">
        <f t="shared" si="1"/>
        <v>308000</v>
      </c>
      <c r="W32" s="90">
        <f t="shared" si="2"/>
        <v>0.99</v>
      </c>
      <c r="X32" s="84">
        <v>0.99</v>
      </c>
      <c r="Y32" s="84">
        <f t="shared" si="3"/>
        <v>0</v>
      </c>
      <c r="Z32" s="91">
        <f t="shared" si="4"/>
        <v>0</v>
      </c>
    </row>
    <row r="33" spans="1:26" s="1" customFormat="1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0.24</v>
      </c>
      <c r="U40" s="47">
        <f>+T40*C40</f>
        <v>20592</v>
      </c>
      <c r="V40" s="89">
        <f t="shared" si="1"/>
        <v>85800</v>
      </c>
      <c r="W40" s="90">
        <f t="shared" si="2"/>
        <v>0.99</v>
      </c>
      <c r="X40" s="84">
        <v>0.99</v>
      </c>
      <c r="Y40" s="84">
        <f t="shared" si="3"/>
        <v>0</v>
      </c>
      <c r="Z40" s="91">
        <f t="shared" si="4"/>
        <v>0</v>
      </c>
    </row>
    <row r="41" spans="1:26" s="1" customFormat="1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0.28999999999999998</v>
      </c>
      <c r="U61" s="47">
        <f>+T61*C61</f>
        <v>169070</v>
      </c>
      <c r="V61" s="89">
        <f t="shared" si="1"/>
        <v>583000</v>
      </c>
      <c r="W61" s="90">
        <f t="shared" si="2"/>
        <v>0.99</v>
      </c>
      <c r="X61" s="84">
        <v>0.99</v>
      </c>
      <c r="Y61" s="84">
        <f t="shared" si="3"/>
        <v>0</v>
      </c>
      <c r="Z61" s="91">
        <f t="shared" si="4"/>
        <v>0</v>
      </c>
    </row>
    <row r="62" spans="1:26" s="1" customFormat="1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0.38</v>
      </c>
      <c r="U75" s="47">
        <f t="shared" si="38"/>
        <v>12730</v>
      </c>
      <c r="V75" s="89">
        <f t="shared" si="34"/>
        <v>33500</v>
      </c>
      <c r="W75" s="90">
        <f t="shared" si="35"/>
        <v>0.98</v>
      </c>
      <c r="X75" s="84">
        <v>0.98</v>
      </c>
      <c r="Y75" s="84">
        <f t="shared" si="36"/>
        <v>0</v>
      </c>
      <c r="Z75" s="91">
        <f t="shared" si="37"/>
        <v>0</v>
      </c>
    </row>
    <row r="76" spans="1:26" s="1" customFormat="1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0.69</v>
      </c>
      <c r="U112" s="47">
        <f t="shared" ref="U112:U113" si="57">+T112*C112</f>
        <v>153352.0239</v>
      </c>
      <c r="V112" s="89">
        <f t="shared" si="34"/>
        <v>222249.31</v>
      </c>
      <c r="W112" s="90">
        <f t="shared" si="35"/>
        <v>0.99</v>
      </c>
      <c r="X112" s="84">
        <v>0.99</v>
      </c>
      <c r="Y112" s="84">
        <f t="shared" si="36"/>
        <v>0</v>
      </c>
      <c r="Z112" s="91">
        <f t="shared" si="37"/>
        <v>0</v>
      </c>
    </row>
    <row r="113" spans="1:26" s="6" customFormat="1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0.49</v>
      </c>
      <c r="U113" s="47">
        <f t="shared" si="57"/>
        <v>68110</v>
      </c>
      <c r="V113" s="89">
        <f t="shared" si="34"/>
        <v>139000</v>
      </c>
      <c r="W113" s="90">
        <f t="shared" si="35"/>
        <v>0.99</v>
      </c>
      <c r="X113" s="84">
        <v>0.99</v>
      </c>
      <c r="Y113" s="84">
        <f t="shared" si="36"/>
        <v>0</v>
      </c>
      <c r="Z113" s="91">
        <f t="shared" si="37"/>
        <v>0</v>
      </c>
    </row>
    <row r="114" spans="1:26" s="1" customFormat="1" ht="42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0.28000000000000003</v>
      </c>
      <c r="U190" s="29">
        <f t="shared" si="97"/>
        <v>140433.44</v>
      </c>
      <c r="V190" s="13">
        <f t="shared" si="68"/>
        <v>501548</v>
      </c>
      <c r="W190" s="79">
        <f t="shared" si="69"/>
        <v>0.88</v>
      </c>
      <c r="X190" s="82">
        <v>0.88</v>
      </c>
      <c r="Y190" s="82">
        <f t="shared" si="70"/>
        <v>0</v>
      </c>
      <c r="Z190" s="88">
        <f t="shared" si="71"/>
        <v>0</v>
      </c>
    </row>
    <row r="191" spans="1:26" s="1" customFormat="1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0.35</v>
      </c>
      <c r="U194" s="47">
        <f t="shared" si="97"/>
        <v>612826.89999999991</v>
      </c>
      <c r="V194" s="89">
        <f t="shared" si="68"/>
        <v>1750934</v>
      </c>
      <c r="W194" s="90">
        <f t="shared" si="69"/>
        <v>0.5</v>
      </c>
      <c r="X194" s="84">
        <v>0.85</v>
      </c>
      <c r="Y194" s="84">
        <f t="shared" si="70"/>
        <v>-0.35</v>
      </c>
      <c r="Z194" s="91">
        <f t="shared" si="71"/>
        <v>-612826.89999999991</v>
      </c>
    </row>
    <row r="195" spans="1:26" s="1" customFormat="1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0.5</v>
      </c>
      <c r="U241" s="29">
        <f>T241*C241</f>
        <v>462093.75</v>
      </c>
      <c r="V241" s="13">
        <f t="shared" si="99"/>
        <v>924187.5</v>
      </c>
      <c r="W241" s="79">
        <f t="shared" si="100"/>
        <v>0.5</v>
      </c>
      <c r="X241" s="82">
        <v>1</v>
      </c>
      <c r="Y241" s="82">
        <f t="shared" si="101"/>
        <v>-0.5</v>
      </c>
      <c r="Z241" s="88">
        <f t="shared" si="102"/>
        <v>-462093.75</v>
      </c>
    </row>
    <row r="242" spans="1:26" s="1" customFormat="1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0.5</v>
      </c>
      <c r="U242" s="29">
        <f>T242*C242</f>
        <v>462093.75</v>
      </c>
      <c r="V242" s="13">
        <f t="shared" si="99"/>
        <v>924187.5</v>
      </c>
      <c r="W242" s="79">
        <f t="shared" si="100"/>
        <v>0.5</v>
      </c>
      <c r="X242" s="82">
        <v>1</v>
      </c>
      <c r="Y242" s="82">
        <f t="shared" si="101"/>
        <v>-0.5</v>
      </c>
      <c r="Z242" s="88">
        <f t="shared" si="102"/>
        <v>-462093.75</v>
      </c>
    </row>
    <row r="243" spans="1:26" s="1" customFormat="1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0.03</v>
      </c>
      <c r="U259" s="29">
        <f>T259*C259</f>
        <v>110644.73850000002</v>
      </c>
      <c r="V259" s="13">
        <f t="shared" si="99"/>
        <v>3688157.95</v>
      </c>
      <c r="W259" s="79">
        <f t="shared" si="100"/>
        <v>0.88170000000000004</v>
      </c>
      <c r="X259" s="82">
        <v>0.99170000000000003</v>
      </c>
      <c r="Y259" s="82">
        <f t="shared" si="101"/>
        <v>-0.10999999999999999</v>
      </c>
      <c r="Z259" s="88">
        <f t="shared" si="102"/>
        <v>-405697.37450000003</v>
      </c>
    </row>
    <row r="260" spans="1:26" s="1" customFormat="1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0.1</v>
      </c>
      <c r="U261" s="29">
        <f>T261*C261</f>
        <v>184372.34000000003</v>
      </c>
      <c r="V261" s="13">
        <f t="shared" si="99"/>
        <v>1843723.4000000001</v>
      </c>
      <c r="W261" s="79">
        <f t="shared" si="100"/>
        <v>0.7026</v>
      </c>
      <c r="X261" s="82">
        <v>0.80259999999999998</v>
      </c>
      <c r="Y261" s="82">
        <f t="shared" si="101"/>
        <v>-9.9999999999999978E-2</v>
      </c>
      <c r="Z261" s="88">
        <f t="shared" si="102"/>
        <v>-184372.33999999997</v>
      </c>
    </row>
    <row r="262" spans="1:26" s="1" customFormat="1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0.85</v>
      </c>
      <c r="U338" s="47">
        <f>+T338*$C336*0.2</f>
        <v>1700000</v>
      </c>
      <c r="V338" s="89">
        <f t="shared" si="164"/>
        <v>2000000</v>
      </c>
      <c r="W338" s="90">
        <f t="shared" si="165"/>
        <v>0.85</v>
      </c>
      <c r="X338" s="84">
        <v>0.85</v>
      </c>
      <c r="Y338" s="84">
        <f t="shared" si="166"/>
        <v>0</v>
      </c>
      <c r="Z338" s="91">
        <f>Y338*C336</f>
        <v>0</v>
      </c>
    </row>
    <row r="339" spans="1:26" s="6" customFormat="1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0.6</v>
      </c>
      <c r="U339" s="47">
        <f>+T339*$C339</f>
        <v>11640000</v>
      </c>
      <c r="V339" s="13">
        <f t="shared" si="164"/>
        <v>19400000</v>
      </c>
      <c r="W339" s="79">
        <f t="shared" si="165"/>
        <v>0.82</v>
      </c>
      <c r="X339" s="84">
        <v>0.91999999999999993</v>
      </c>
      <c r="Y339" s="82">
        <f t="shared" si="166"/>
        <v>-9.9999999999999978E-2</v>
      </c>
      <c r="Z339" s="88">
        <f t="shared" si="167"/>
        <v>-1939999.9999999995</v>
      </c>
    </row>
    <row r="340" spans="1:26" s="6" customFormat="1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32541212.388300002</v>
      </c>
    </row>
    <row r="344" spans="1:26" ht="21" customHeight="1" thickBot="1">
      <c r="K344" s="65"/>
      <c r="L344" s="66"/>
      <c r="M344" s="66"/>
      <c r="N344" s="66"/>
      <c r="O344" s="65"/>
      <c r="P344" s="66"/>
      <c r="Q344" s="66"/>
    </row>
    <row r="345" spans="1:26" ht="23.25">
      <c r="B345" s="105" t="s">
        <v>252</v>
      </c>
      <c r="C345" s="106"/>
      <c r="D345" s="69" t="s">
        <v>253</v>
      </c>
      <c r="E345" s="70">
        <f>E343</f>
        <v>47836249.649313003</v>
      </c>
      <c r="K345" s="67"/>
    </row>
    <row r="346" spans="1:26" ht="23.25">
      <c r="B346" s="92" t="s">
        <v>254</v>
      </c>
      <c r="C346" s="93"/>
      <c r="D346" s="71" t="s">
        <v>253</v>
      </c>
      <c r="E346" s="72">
        <f>G343</f>
        <v>47836249.779515192</v>
      </c>
    </row>
    <row r="347" spans="1:26" ht="23.25">
      <c r="B347" s="92" t="s">
        <v>255</v>
      </c>
      <c r="C347" s="93"/>
      <c r="D347" s="71" t="s">
        <v>253</v>
      </c>
      <c r="E347" s="72">
        <f>I343</f>
        <v>47836250.0247688</v>
      </c>
    </row>
    <row r="348" spans="1:26" ht="23.25">
      <c r="B348" s="92" t="s">
        <v>256</v>
      </c>
      <c r="C348" s="93"/>
      <c r="D348" s="71" t="s">
        <v>253</v>
      </c>
      <c r="E348" s="72">
        <f>K343</f>
        <v>47836250.137524001</v>
      </c>
    </row>
    <row r="349" spans="1:26" ht="23.25">
      <c r="B349" s="92" t="s">
        <v>257</v>
      </c>
      <c r="C349" s="93"/>
      <c r="D349" s="71" t="s">
        <v>253</v>
      </c>
      <c r="E349" s="72">
        <f>M343</f>
        <v>47836250.280016571</v>
      </c>
    </row>
    <row r="350" spans="1:26" ht="23.25">
      <c r="B350" s="92" t="s">
        <v>258</v>
      </c>
      <c r="C350" s="93"/>
      <c r="D350" s="71" t="s">
        <v>253</v>
      </c>
      <c r="E350" s="72">
        <f>Q343</f>
        <v>47836250.280409858</v>
      </c>
    </row>
    <row r="351" spans="1:26" ht="23.25">
      <c r="B351" s="92" t="s">
        <v>259</v>
      </c>
      <c r="C351" s="93"/>
      <c r="D351" s="71" t="s">
        <v>253</v>
      </c>
      <c r="E351" s="72">
        <f>Q343</f>
        <v>47836250.280409858</v>
      </c>
    </row>
    <row r="352" spans="1:26" ht="24" thickBot="1">
      <c r="B352" s="98" t="s">
        <v>260</v>
      </c>
      <c r="C352" s="99"/>
      <c r="D352" s="73" t="s">
        <v>253</v>
      </c>
      <c r="E352" s="74">
        <f>U343</f>
        <v>32541212.388300002</v>
      </c>
      <c r="F352" s="64">
        <f>E352/E343*12.5</f>
        <v>8.5032827162610101</v>
      </c>
    </row>
    <row r="353" spans="2:5" ht="23.25">
      <c r="B353" s="100" t="s">
        <v>261</v>
      </c>
      <c r="C353" s="101"/>
      <c r="D353" s="75" t="s">
        <v>253</v>
      </c>
      <c r="E353" s="76">
        <f>SUM(E345:E352)</f>
        <v>367394962.82025731</v>
      </c>
    </row>
    <row r="354" spans="2:5" ht="24" thickBot="1">
      <c r="B354" s="96" t="s">
        <v>267</v>
      </c>
      <c r="C354" s="97"/>
      <c r="D354" s="77" t="s">
        <v>253</v>
      </c>
      <c r="E354" s="78">
        <f>E353/C343</f>
        <v>0.96003282685027647</v>
      </c>
    </row>
  </sheetData>
  <mergeCells count="20">
    <mergeCell ref="A1:U1"/>
    <mergeCell ref="T2:U2"/>
    <mergeCell ref="B345:C345"/>
    <mergeCell ref="D2:E2"/>
    <mergeCell ref="F2:G2"/>
    <mergeCell ref="H2:I2"/>
    <mergeCell ref="J2:K2"/>
    <mergeCell ref="L2:M2"/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50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DELL</cp:lastModifiedBy>
  <cp:lastPrinted>2023-04-11T05:13:49Z</cp:lastPrinted>
  <dcterms:created xsi:type="dcterms:W3CDTF">2021-09-13T05:43:14Z</dcterms:created>
  <dcterms:modified xsi:type="dcterms:W3CDTF">2024-05-29T04:47:52Z</dcterms:modified>
</cp:coreProperties>
</file>